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155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D61" i="2"/>
  <c r="E61" i="2"/>
  <c r="F61" i="2"/>
  <c r="G61" i="2"/>
  <c r="C36" i="2" l="1"/>
  <c r="D36" i="2"/>
  <c r="E36" i="2"/>
  <c r="F36" i="2"/>
  <c r="G36" i="2"/>
  <c r="C16" i="2"/>
  <c r="C32" i="2"/>
  <c r="C41" i="2"/>
  <c r="D16" i="2" l="1"/>
  <c r="E16" i="2"/>
  <c r="F16" i="2"/>
  <c r="G16" i="2"/>
  <c r="D32" i="2"/>
  <c r="E32" i="2"/>
  <c r="F32" i="2"/>
  <c r="G32" i="2"/>
  <c r="D41" i="2"/>
  <c r="E41" i="2"/>
  <c r="F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6" i="2"/>
  <c r="D46" i="2"/>
  <c r="E46" i="2"/>
  <c r="F46" i="2"/>
  <c r="G46" i="2"/>
  <c r="C48" i="2"/>
  <c r="D48" i="2"/>
  <c r="E48" i="2"/>
  <c r="F48" i="2"/>
  <c r="G48" i="2"/>
  <c r="C49" i="2"/>
  <c r="D49" i="2"/>
  <c r="E49" i="2"/>
  <c r="F49" i="2"/>
  <c r="G49" i="2"/>
  <c r="C50" i="2"/>
  <c r="D50" i="2"/>
  <c r="E50" i="2"/>
  <c r="F50" i="2"/>
  <c r="G50" i="2"/>
  <c r="C51" i="2"/>
  <c r="D51" i="2"/>
  <c r="E51" i="2"/>
  <c r="F51" i="2"/>
  <c r="G51" i="2"/>
  <c r="C52" i="2"/>
  <c r="D52" i="2"/>
  <c r="E52" i="2"/>
  <c r="F52" i="2"/>
  <c r="G52" i="2"/>
  <c r="C53" i="2"/>
  <c r="D53" i="2"/>
  <c r="E53" i="2"/>
  <c r="F53" i="2"/>
  <c r="G53" i="2"/>
  <c r="C63" i="2"/>
  <c r="D63" i="2"/>
  <c r="E63" i="2"/>
  <c r="F63" i="2"/>
  <c r="G63" i="2"/>
  <c r="C65" i="2"/>
  <c r="D65" i="2"/>
  <c r="E65" i="2"/>
  <c r="F65" i="2"/>
  <c r="G65" i="2"/>
  <c r="C66" i="2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C70" i="2"/>
  <c r="D70" i="2"/>
  <c r="E70" i="2"/>
  <c r="F70" i="2"/>
  <c r="G70" i="2"/>
  <c r="C71" i="2"/>
  <c r="D71" i="2"/>
  <c r="E71" i="2"/>
  <c r="F71" i="2"/>
  <c r="G71" i="2"/>
  <c r="C73" i="2"/>
  <c r="D73" i="2"/>
  <c r="E73" i="2"/>
  <c r="F73" i="2"/>
  <c r="G73" i="2"/>
  <c r="C74" i="2"/>
  <c r="D74" i="2"/>
  <c r="E74" i="2"/>
  <c r="F74" i="2"/>
  <c r="G74" i="2"/>
  <c r="C75" i="2"/>
  <c r="D75" i="2"/>
  <c r="E75" i="2"/>
  <c r="F75" i="2"/>
  <c r="G75" i="2"/>
  <c r="C76" i="2"/>
  <c r="D76" i="2"/>
  <c r="E76" i="2"/>
  <c r="F76" i="2"/>
  <c r="G76" i="2"/>
  <c r="C78" i="2"/>
  <c r="D78" i="2"/>
  <c r="E78" i="2"/>
  <c r="F78" i="2"/>
  <c r="G78" i="2"/>
  <c r="C79" i="2"/>
  <c r="D79" i="2"/>
  <c r="E79" i="2"/>
  <c r="F79" i="2"/>
  <c r="G79" i="2"/>
  <c r="C80" i="2"/>
  <c r="D80" i="2"/>
  <c r="E80" i="2"/>
  <c r="F80" i="2"/>
  <c r="G80" i="2"/>
  <c r="C81" i="2"/>
  <c r="D81" i="2"/>
  <c r="E81" i="2"/>
  <c r="F81" i="2"/>
  <c r="G81" i="2"/>
  <c r="C82" i="2"/>
  <c r="D82" i="2"/>
  <c r="E82" i="2"/>
  <c r="F82" i="2"/>
  <c r="G82" i="2"/>
  <c r="C83" i="2"/>
  <c r="D83" i="2"/>
  <c r="E83" i="2"/>
  <c r="F83" i="2"/>
  <c r="G83" i="2"/>
  <c r="C84" i="2"/>
  <c r="D84" i="2"/>
  <c r="E84" i="2"/>
  <c r="F84" i="2"/>
  <c r="G84" i="2"/>
  <c r="H12" i="2"/>
  <c r="I12" i="2"/>
  <c r="J12" i="2"/>
  <c r="L12" i="2"/>
  <c r="M12" i="2"/>
  <c r="N12" i="2"/>
  <c r="O12" i="2"/>
  <c r="G77" i="2" l="1"/>
  <c r="C77" i="2"/>
  <c r="P16" i="2"/>
  <c r="E77" i="2"/>
  <c r="P14" i="2"/>
  <c r="F77" i="2"/>
  <c r="D77" i="2"/>
  <c r="F72" i="2"/>
  <c r="D72" i="2"/>
  <c r="F69" i="2"/>
  <c r="D69" i="2"/>
  <c r="F64" i="2"/>
  <c r="D64" i="2"/>
  <c r="G54" i="2"/>
  <c r="E54" i="2"/>
  <c r="C54" i="2"/>
  <c r="G47" i="2"/>
  <c r="E47" i="2"/>
  <c r="C47" i="2"/>
  <c r="G38" i="2"/>
  <c r="E38" i="2"/>
  <c r="C38" i="2"/>
  <c r="F28" i="2"/>
  <c r="D28" i="2"/>
  <c r="G18" i="2"/>
  <c r="E18" i="2"/>
  <c r="C18" i="2"/>
  <c r="F12" i="2"/>
  <c r="D12" i="2"/>
  <c r="G72" i="2"/>
  <c r="E72" i="2"/>
  <c r="C72" i="2"/>
  <c r="G69" i="2"/>
  <c r="E69" i="2"/>
  <c r="C69" i="2"/>
  <c r="G64" i="2"/>
  <c r="E64" i="2"/>
  <c r="C64" i="2"/>
  <c r="F54" i="2"/>
  <c r="D54" i="2"/>
  <c r="F47" i="2"/>
  <c r="D47" i="2"/>
  <c r="F38" i="2"/>
  <c r="D38" i="2"/>
  <c r="G28" i="2"/>
  <c r="E28" i="2"/>
  <c r="C28" i="2"/>
  <c r="F18" i="2"/>
  <c r="D18" i="2"/>
  <c r="P15" i="2"/>
  <c r="G12" i="2"/>
  <c r="P13" i="2"/>
  <c r="E12" i="2"/>
  <c r="C12" i="2"/>
  <c r="L54" i="2"/>
  <c r="E85" i="2" l="1"/>
  <c r="B12" i="2"/>
  <c r="B54" i="2"/>
  <c r="B38" i="2"/>
  <c r="B18" i="2"/>
  <c r="C85" i="2"/>
  <c r="P12" i="2"/>
  <c r="N18" i="2"/>
  <c r="N38" i="2"/>
  <c r="N28" i="2"/>
  <c r="L38" i="2" l="1"/>
  <c r="M38" i="2"/>
  <c r="L28" i="2"/>
  <c r="M28" i="2"/>
  <c r="L18" i="2"/>
  <c r="M18" i="2"/>
  <c r="L85" i="2" l="1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M54" i="2"/>
  <c r="N54" i="2"/>
  <c r="N85" i="2" s="1"/>
  <c r="O54" i="2"/>
  <c r="H54" i="2"/>
  <c r="I54" i="2"/>
  <c r="J54" i="2"/>
  <c r="P54" i="2" l="1"/>
  <c r="P17" i="2"/>
  <c r="P26" i="2"/>
  <c r="P24" i="2"/>
  <c r="P22" i="2"/>
  <c r="P20" i="2"/>
  <c r="P37" i="2"/>
  <c r="P35" i="2"/>
  <c r="P33" i="2"/>
  <c r="P31" i="2"/>
  <c r="P29" i="2"/>
  <c r="P40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H18" i="2"/>
  <c r="J38" i="2"/>
  <c r="H38" i="2"/>
  <c r="J18" i="2"/>
  <c r="I28" i="2"/>
  <c r="J28" i="2"/>
  <c r="H28" i="2"/>
  <c r="I18" i="2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<sst xmlns="http://schemas.openxmlformats.org/spreadsheetml/2006/main" count="97" uniqueCount="97">
  <si>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</si>
  <si>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</si>
  <si>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2.1.4 - GRATIFICACIONES Y BONIFICACIONES</t>
  </si>
  <si>
    <t>2.2 - CONTRATACIÓN DE SERVICIOS</t>
  </si>
  <si>
    <t>2.3 - MATERIALES Y SUMINISTROS</t>
  </si>
  <si>
    <t>2.3.4 - PRODUCTOS FARMACÉUTICOS</t>
  </si>
  <si>
    <t>2.3.8 - GASTOS QUE SE ASIGNARÁN DURANTE EL EJERCICIO (ART. 32 Y 33 LEY 423-06)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</si>
  <si>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</si>
  <si>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</si>
  <si>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</si>
  <si>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</si>
  <si>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</si>
  <si>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</si>
  <si>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</si>
  <si>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</si>
  <si>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</si>
  <si>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</si>
  <si>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</si>
  <si>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</si>
  <si>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</si>
  <si>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</si>
  <si>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2.6.7 - ACTIVOS BIOLÓGICOS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</si>
  <si>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</si>
  <si>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</si>
  <si>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</si>
  <si>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</si>
  <si>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</si>
  <si>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</si>
  <si>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</si>
  <si>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</si>
  <si>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</si>
  <si>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</si>
  <si>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</si>
  <si>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</si>
  <si>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</si>
  <si>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</si>
  <si>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</si>
  <si>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</si>
  <si>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</si>
  <si>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</si>
  <si>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</si>
  <si>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</si>
  <si>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</si>
  <si>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</si>
  <si>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</si>
  <si>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</si>
  <si>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</si>
  <si>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</si>
  <si>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</si>
  <si>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</si>
  <si>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</si>
  <si>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</si>
  <si>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</si>
  <si>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</si>
  <si>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</si>
  <si>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</si>
  <si>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</si>
  <si>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</si>
  <si>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</si>
  <si>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</si>
  <si>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</si>
  <si>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</si>
  <si>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</si>
  <si>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</si>
  <si>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</si>
  <si>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</si>
  <si>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2.1.1-REMUNERACIONES</t>
  </si>
  <si>
    <t>2.1.2-SOBRESUELDOS</t>
  </si>
  <si>
    <t>2.1.3-DIETAS Y GASTOS DE REPRESENTACIÓN</t>
  </si>
  <si>
    <t>2.1.5-CONTRIBUCIONES A LA SEGURIDAD SOCIAL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</si>
  <si>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</si>
  <si>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</si>
  <si>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</si>
  <si>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</si>
  <si>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</si>
  <si>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</si>
  <si>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</si>
  <si>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</si>
  <si>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</si>
  <si>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</si>
  <si>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</si>
  <si>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</si>
  <si>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</si>
  <si>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</si>
  <si>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</si>
  <si>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</si>
  <si>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2.4.1-TRANSFERENCIAS CORRIENTES AL SECTOR PRIVADO</t>
  </si>
  <si>
    <t>2.4.2-TRANSFERENCIAS CORRIENTES AL  GOBIERNO GENERAL NACIONAL</t>
  </si>
  <si>
    <t>2.4.7-TRANSFERENCIAS CORRIENTES AL SECTOR EXTERNO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</si>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</sst>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9" fontId="11" fillId="0" borderId="0" xfId="0" applyNumberFormat="1" applyFont="1" applyAlignment="1">
      <alignment horizontal="left" indent="2"/>
    </xf>
    <xf numFmtId="43" fontId="11" fillId="0" borderId="0" xfId="1" applyFont="1" applyAlignment="1">
      <alignment horizontal="right"/>
    </xf>
    <xf numFmtId="49" fontId="12" fillId="0" borderId="0" xfId="0" applyNumberFormat="1" applyFont="1" applyAlignment="1">
      <alignment horizontal="left" indent="2"/>
    </xf>
    <xf numFmtId="43" fontId="12" fillId="0" borderId="0" xfId="1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7</xdr:col>
      <xdr:colOff>95250</xdr:colOff>
      <xdr:row>6</xdr:row>
      <xdr:rowOff>35718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7031" y="0"/>
          <a:ext cx="2857500" cy="134540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89</xdr:row>
      <xdr:rowOff>0</xdr:rowOff>
    </xdr:from>
    <xdr:to>
      <xdr:col>9</xdr:col>
      <xdr:colOff>161925</xdr:colOff>
      <xdr:row>92</xdr:row>
      <xdr:rowOff>131256</xdr:rowOff>
    </xdr:to>
    <xdr:sp macro="" textlink="">
      <xdr:nvSpPr>
        <xdr:cNvPr id="3" name="Rectángulo 2"/>
        <xdr:cNvSpPr/>
      </xdr:nvSpPr>
      <xdr:spPr>
        <a:xfrm>
          <a:off x="11471868" y="17124066"/>
          <a:ext cx="2443738" cy="696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1057171</xdr:colOff>
      <xdr:row>88</xdr:row>
      <xdr:rowOff>157006</xdr:rowOff>
    </xdr:from>
    <xdr:to>
      <xdr:col>0</xdr:col>
      <xdr:colOff>3028846</xdr:colOff>
      <xdr:row>92</xdr:row>
      <xdr:rowOff>109380</xdr:rowOff>
    </xdr:to>
    <xdr:sp macro="" textlink="">
      <xdr:nvSpPr>
        <xdr:cNvPr id="4" name="Rectángulo 3"/>
        <xdr:cNvSpPr/>
      </xdr:nvSpPr>
      <xdr:spPr>
        <a:xfrm>
          <a:off x="1057171" y="17092665"/>
          <a:ext cx="1971675" cy="706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88</xdr:row>
      <xdr:rowOff>104671</xdr:rowOff>
    </xdr:from>
    <xdr:to>
      <xdr:col>4</xdr:col>
      <xdr:colOff>99436</xdr:colOff>
      <xdr:row>92</xdr:row>
      <xdr:rowOff>177696</xdr:rowOff>
    </xdr:to>
    <xdr:sp macro="" textlink="">
      <xdr:nvSpPr>
        <xdr:cNvPr id="5" name="Rectángulo 4"/>
        <xdr:cNvSpPr/>
      </xdr:nvSpPr>
      <xdr:spPr>
        <a:xfrm>
          <a:off x="5798736" y="17228737"/>
          <a:ext cx="2349848" cy="826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3</xdr:col>
      <xdr:colOff>217714</xdr:colOff>
      <xdr:row>92</xdr:row>
      <xdr:rowOff>27214</xdr:rowOff>
    </xdr:to>
    <xdr:sp macro="" textlink="">
      <xdr:nvSpPr>
        <xdr:cNvPr id="8" name="Rectángulo 7"/>
        <xdr:cNvSpPr/>
      </xdr:nvSpPr>
      <xdr:spPr>
        <a:xfrm>
          <a:off x="6449786" y="17512393"/>
          <a:ext cx="2490107" cy="7892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870858</xdr:colOff>
      <xdr:row>87</xdr:row>
      <xdr:rowOff>190499</xdr:rowOff>
    </xdr:from>
    <xdr:to>
      <xdr:col>10</xdr:col>
      <xdr:colOff>714376</xdr:colOff>
      <xdr:row>92</xdr:row>
      <xdr:rowOff>13606</xdr:rowOff>
    </xdr:to>
    <xdr:sp macro="" textlink="">
      <xdr:nvSpPr>
        <xdr:cNvPr id="9" name="Rectángulo 8"/>
        <xdr:cNvSpPr/>
      </xdr:nvSpPr>
      <xdr:spPr>
        <a:xfrm>
          <a:off x="15308037" y="17512392"/>
          <a:ext cx="2129518" cy="7756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70" zoomScaleNormal="70" workbookViewId="0">
      <pane xSplit="1" topLeftCell="B1" activePane="topRight" state="frozen"/>
      <selection activeCell="A4" sqref="A4"/>
      <selection pane="topRight" activeCell="I95" sqref="I95"/>
    </sheetView>
  </sheetViews>
  <sheetFormatPr baseColWidth="10" defaultColWidth="11.42578125" defaultRowHeight="15" x14ac:dyDescent="0.25"/>
  <cols>
    <col min="1" max="1" width="96.710937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0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0" customWidth="1"/>
    <col min="15" max="15" width="17.140625" style="1" customWidth="1"/>
    <col min="16" max="16" width="20" style="1" customWidth="1"/>
    <col min="17" max="16384" width="11.42578125" style="1"/>
  </cols>
  <sheetData>
    <row r="6" spans="1:16" ht="28.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8.75" x14ac:dyDescent="0.25">
      <c r="A7" s="52" t="s">
        <v>65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s="47" customFormat="1" ht="21.75" customHeight="1" x14ac:dyDescent="0.25">
      <c r="A8" s="54" t="s">
        <v>96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ht="25.5" customHeight="1" x14ac:dyDescent="0.25">
      <c r="A9" s="50" t="s">
        <v>36</v>
      </c>
      <c r="B9" s="51" t="s">
        <v>60</v>
      </c>
      <c r="C9" s="51" t="s">
        <v>59</v>
      </c>
      <c r="D9" s="56" t="s">
        <v>64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25.5" customHeight="1" x14ac:dyDescent="0.25">
      <c r="A10" s="50"/>
      <c r="B10" s="51"/>
      <c r="C10" s="51"/>
      <c r="D10" s="6" t="s">
        <v>47</v>
      </c>
      <c r="E10" s="6" t="s">
        <v>48</v>
      </c>
      <c r="F10" s="6" t="s">
        <v>49</v>
      </c>
      <c r="G10" s="6" t="s">
        <v>50</v>
      </c>
      <c r="H10" s="6" t="s">
        <v>51</v>
      </c>
      <c r="I10" s="38" t="s">
        <v>52</v>
      </c>
      <c r="J10" s="6" t="s">
        <v>53</v>
      </c>
      <c r="K10" s="6" t="s">
        <v>54</v>
      </c>
      <c r="L10" s="6" t="s">
        <v>55</v>
      </c>
      <c r="M10" s="6" t="s">
        <v>56</v>
      </c>
      <c r="N10" s="38" t="s">
        <v>57</v>
      </c>
      <c r="O10" s="6" t="s">
        <v>58</v>
      </c>
      <c r="P10" s="6" t="s">
        <v>46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39"/>
      <c r="J11" s="8"/>
      <c r="K11" s="8"/>
      <c r="L11" s="8"/>
      <c r="M11" s="8"/>
      <c r="N11" s="39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 t="shared" ref="C12:G12" si="0">SUM(C13:C17)</f>
        <v>1238237227</v>
      </c>
      <c r="D12" s="10">
        <f t="shared" si="0"/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 t="shared" ref="H12:O12" si="1">SUM(H13:H17)</f>
        <v>81036745.99000001</v>
      </c>
      <c r="I12" s="11">
        <f>SUM(I13:I17)</f>
        <v>63243589.989999995</v>
      </c>
      <c r="J12" s="11">
        <f t="shared" si="1"/>
        <v>97976865.390000015</v>
      </c>
      <c r="K12" s="11"/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470414961.63</v>
      </c>
    </row>
    <row r="13" spans="1:16" x14ac:dyDescent="0.25">
      <c r="A13" s="44" t="s">
        <v>66</v>
      </c>
      <c r="B13" s="45">
        <v>1087621384</v>
      </c>
      <c r="C13" s="45">
        <v>1080880148.4000001</v>
      </c>
      <c r="D13" s="45">
        <v>326150</v>
      </c>
      <c r="E13" s="45">
        <v>90483107.609999999</v>
      </c>
      <c r="F13" s="45">
        <v>48673785.5</v>
      </c>
      <c r="G13" s="45">
        <v>53104058.289999999</v>
      </c>
      <c r="H13" s="45">
        <v>69200909.590000004</v>
      </c>
      <c r="I13" s="45">
        <v>53226141.759999998</v>
      </c>
      <c r="J13" s="45">
        <v>51040292.109999999</v>
      </c>
      <c r="K13" s="45"/>
      <c r="L13" s="15"/>
      <c r="M13" s="15"/>
      <c r="N13" s="15"/>
      <c r="O13" s="16"/>
      <c r="P13" s="17">
        <f t="shared" ref="P13:P76" si="2">SUM(D13:O13)</f>
        <v>366054444.86000001</v>
      </c>
    </row>
    <row r="14" spans="1:16" x14ac:dyDescent="0.25">
      <c r="A14" s="44" t="s">
        <v>67</v>
      </c>
      <c r="B14" s="45">
        <v>48096796</v>
      </c>
      <c r="C14" s="45">
        <v>54231796</v>
      </c>
      <c r="D14" s="45">
        <v>1331300</v>
      </c>
      <c r="E14" s="45">
        <v>1487200</v>
      </c>
      <c r="F14" s="45">
        <v>1391300</v>
      </c>
      <c r="G14" s="45">
        <v>1470300</v>
      </c>
      <c r="H14" s="45">
        <v>1509806.67</v>
      </c>
      <c r="I14" s="45">
        <v>1422300</v>
      </c>
      <c r="J14" s="45">
        <v>38778323.630000003</v>
      </c>
      <c r="K14" s="45"/>
      <c r="L14" s="15"/>
      <c r="M14" s="15"/>
      <c r="N14" s="15"/>
      <c r="O14" s="16"/>
      <c r="P14" s="17">
        <f t="shared" si="2"/>
        <v>47390530.300000004</v>
      </c>
    </row>
    <row r="15" spans="1:16" x14ac:dyDescent="0.25">
      <c r="A15" s="44" t="s">
        <v>68</v>
      </c>
      <c r="B15" s="45">
        <v>6500000</v>
      </c>
      <c r="C15" s="45">
        <v>6500000</v>
      </c>
      <c r="D15" s="45">
        <v>0</v>
      </c>
      <c r="E15" s="45">
        <v>426850</v>
      </c>
      <c r="F15" s="45">
        <v>298300</v>
      </c>
      <c r="G15" s="45">
        <v>347250</v>
      </c>
      <c r="H15" s="45">
        <v>541400</v>
      </c>
      <c r="I15" s="45">
        <v>608800</v>
      </c>
      <c r="J15" s="45">
        <v>510600</v>
      </c>
      <c r="K15" s="45"/>
      <c r="L15" s="15"/>
      <c r="M15" s="15"/>
      <c r="N15" s="15"/>
      <c r="O15" s="16"/>
      <c r="P15" s="17">
        <f t="shared" si="2"/>
        <v>2733200</v>
      </c>
    </row>
    <row r="16" spans="1:16" x14ac:dyDescent="0.25">
      <c r="A16" s="13" t="s">
        <v>2</v>
      </c>
      <c r="B16" s="15">
        <v>0</v>
      </c>
      <c r="C16" s="15">
        <f>'[1]P2 Presupuesto Aprobado-Ejec '!C16</f>
        <v>0</v>
      </c>
      <c r="D16" s="14">
        <f>'[1]P2 Presupuesto Aprobado-Ejec '!D16</f>
        <v>0</v>
      </c>
      <c r="E16" s="14">
        <f>'[1]P2 Presupuesto Aprobado-Ejec '!E16</f>
        <v>0</v>
      </c>
      <c r="F16" s="15">
        <f>'[1]P2 Presupuesto Aprobado-Ejec '!F16</f>
        <v>0</v>
      </c>
      <c r="G16" s="14">
        <f>'[1]P2 Presupuesto Aprobado-Ejec '!G16</f>
        <v>0</v>
      </c>
      <c r="H16" s="15"/>
      <c r="J16" s="16"/>
      <c r="K16" s="18"/>
      <c r="L16" s="15"/>
      <c r="M16" s="15"/>
      <c r="N16" s="15"/>
      <c r="O16" s="16"/>
      <c r="P16" s="17">
        <f t="shared" si="2"/>
        <v>0</v>
      </c>
    </row>
    <row r="17" spans="1:16" x14ac:dyDescent="0.25">
      <c r="A17" s="44" t="s">
        <v>69</v>
      </c>
      <c r="B17" s="45">
        <v>96019047</v>
      </c>
      <c r="C17" s="45">
        <v>96625282.599999994</v>
      </c>
      <c r="D17" s="45">
        <v>49868.34</v>
      </c>
      <c r="E17" s="45">
        <v>13561868.9</v>
      </c>
      <c r="F17" s="45">
        <v>7212568.5899999999</v>
      </c>
      <c r="G17" s="45">
        <v>7993853.0300000003</v>
      </c>
      <c r="H17" s="45">
        <v>9784629.7300000004</v>
      </c>
      <c r="I17" s="45">
        <v>7986348.2300000004</v>
      </c>
      <c r="J17" s="45">
        <v>7647649.6500000004</v>
      </c>
      <c r="K17" s="45"/>
      <c r="L17" s="15"/>
      <c r="M17" s="15"/>
      <c r="N17" s="15"/>
      <c r="O17" s="16"/>
      <c r="P17" s="17">
        <f t="shared" si="2"/>
        <v>54236786.470000006</v>
      </c>
    </row>
    <row r="18" spans="1:16" x14ac:dyDescent="0.25">
      <c r="A18" s="9" t="s">
        <v>3</v>
      </c>
      <c r="B18" s="19">
        <f>SUM(B19:B27)</f>
        <v>769419012</v>
      </c>
      <c r="C18" s="19">
        <f t="shared" ref="C18:G18" si="3">SUM(C19:C27)</f>
        <v>764919012</v>
      </c>
      <c r="D18" s="19">
        <f t="shared" si="3"/>
        <v>2370736.56</v>
      </c>
      <c r="E18" s="19">
        <f t="shared" si="3"/>
        <v>8346218.5099999998</v>
      </c>
      <c r="F18" s="19">
        <f t="shared" si="3"/>
        <v>5400342.5199999996</v>
      </c>
      <c r="G18" s="19">
        <f t="shared" si="3"/>
        <v>15563288.199999999</v>
      </c>
      <c r="H18" s="11">
        <f t="shared" ref="H18:N18" si="4">SUM(H19:H27)</f>
        <v>6586646.3700000001</v>
      </c>
      <c r="I18" s="11">
        <f t="shared" si="4"/>
        <v>8342260.3800000008</v>
      </c>
      <c r="J18" s="11">
        <f t="shared" si="4"/>
        <v>3631452.1</v>
      </c>
      <c r="K18" s="11"/>
      <c r="L18" s="11">
        <f t="shared" si="4"/>
        <v>0</v>
      </c>
      <c r="M18" s="11">
        <f t="shared" si="4"/>
        <v>0</v>
      </c>
      <c r="N18" s="11">
        <f t="shared" si="4"/>
        <v>0</v>
      </c>
      <c r="O18" s="20"/>
      <c r="P18" s="12">
        <f>SUM(D18:O18)</f>
        <v>50240944.640000001</v>
      </c>
    </row>
    <row r="19" spans="1:16" x14ac:dyDescent="0.25">
      <c r="A19" s="44" t="s">
        <v>70</v>
      </c>
      <c r="B19" s="45">
        <v>29040000</v>
      </c>
      <c r="C19" s="45">
        <v>29040400</v>
      </c>
      <c r="D19" s="45">
        <v>2289340.75</v>
      </c>
      <c r="E19" s="45">
        <v>2190457.35</v>
      </c>
      <c r="F19" s="45">
        <v>2330391.42</v>
      </c>
      <c r="G19" s="45">
        <v>2157908.5699999998</v>
      </c>
      <c r="H19" s="45">
        <v>2516953.13</v>
      </c>
      <c r="I19" s="45">
        <v>2660332.7599999998</v>
      </c>
      <c r="J19" s="45">
        <v>2514021.15</v>
      </c>
      <c r="K19" s="45"/>
      <c r="L19" s="15"/>
      <c r="M19" s="15"/>
      <c r="N19" s="15"/>
      <c r="O19" s="16"/>
      <c r="P19" s="17">
        <f t="shared" si="2"/>
        <v>16659405.129999999</v>
      </c>
    </row>
    <row r="20" spans="1:16" x14ac:dyDescent="0.25">
      <c r="A20" s="44" t="s">
        <v>71</v>
      </c>
      <c r="B20" s="45">
        <v>17262493</v>
      </c>
      <c r="C20" s="45">
        <v>22914293</v>
      </c>
      <c r="D20" s="45">
        <v>0</v>
      </c>
      <c r="E20" s="45">
        <v>845812</v>
      </c>
      <c r="F20" s="45">
        <v>156084.5</v>
      </c>
      <c r="G20" s="45">
        <v>415572.11</v>
      </c>
      <c r="H20" s="45">
        <v>204160.06</v>
      </c>
      <c r="I20" s="45">
        <v>266919.5</v>
      </c>
      <c r="J20" s="45">
        <v>62265.06</v>
      </c>
      <c r="K20" s="45"/>
      <c r="L20" s="15"/>
      <c r="M20" s="15"/>
      <c r="N20" s="15"/>
      <c r="O20" s="16"/>
      <c r="P20" s="17">
        <f t="shared" si="2"/>
        <v>1950813.23</v>
      </c>
    </row>
    <row r="21" spans="1:16" x14ac:dyDescent="0.25">
      <c r="A21" s="44" t="s">
        <v>72</v>
      </c>
      <c r="B21" s="45">
        <v>11770870</v>
      </c>
      <c r="C21" s="45">
        <v>12570870</v>
      </c>
      <c r="D21" s="45">
        <v>0</v>
      </c>
      <c r="E21" s="45">
        <v>1484402.5</v>
      </c>
      <c r="F21" s="45">
        <v>877087.5</v>
      </c>
      <c r="G21" s="45">
        <v>549662.5</v>
      </c>
      <c r="H21" s="45">
        <v>1406437.5</v>
      </c>
      <c r="I21" s="45">
        <v>1684702.5</v>
      </c>
      <c r="J21" s="45">
        <v>0</v>
      </c>
      <c r="K21" s="45"/>
      <c r="L21" s="15"/>
      <c r="M21" s="15"/>
      <c r="N21" s="15"/>
      <c r="O21" s="16"/>
      <c r="P21" s="17">
        <f t="shared" si="2"/>
        <v>6002292.5</v>
      </c>
    </row>
    <row r="22" spans="1:16" x14ac:dyDescent="0.25">
      <c r="A22" s="44" t="s">
        <v>73</v>
      </c>
      <c r="B22" s="45">
        <v>900340</v>
      </c>
      <c r="C22" s="45">
        <v>549940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53390.98</v>
      </c>
      <c r="J22" s="45">
        <v>0</v>
      </c>
      <c r="K22" s="45"/>
      <c r="L22" s="15"/>
      <c r="M22" s="15"/>
      <c r="N22" s="15"/>
      <c r="O22" s="16"/>
      <c r="P22" s="17">
        <f t="shared" si="2"/>
        <v>53390.98</v>
      </c>
    </row>
    <row r="23" spans="1:16" x14ac:dyDescent="0.25">
      <c r="A23" s="44" t="s">
        <v>74</v>
      </c>
      <c r="B23" s="45">
        <v>25780000</v>
      </c>
      <c r="C23" s="45">
        <v>26980000</v>
      </c>
      <c r="D23" s="45">
        <v>0</v>
      </c>
      <c r="E23" s="45">
        <v>1884596.86</v>
      </c>
      <c r="F23" s="45">
        <v>871109.93</v>
      </c>
      <c r="G23" s="45">
        <v>2099319.04</v>
      </c>
      <c r="H23" s="45">
        <v>978744.69</v>
      </c>
      <c r="I23" s="45">
        <v>842978.73</v>
      </c>
      <c r="J23" s="45">
        <v>530465.07999999996</v>
      </c>
      <c r="K23" s="45"/>
      <c r="L23" s="15"/>
      <c r="M23" s="15"/>
      <c r="N23" s="15"/>
      <c r="O23" s="16"/>
      <c r="P23" s="17">
        <f t="shared" si="2"/>
        <v>7207214.3300000001</v>
      </c>
    </row>
    <row r="24" spans="1:16" x14ac:dyDescent="0.25">
      <c r="A24" s="44" t="s">
        <v>75</v>
      </c>
      <c r="B24" s="45">
        <v>12700000</v>
      </c>
      <c r="C24" s="45">
        <v>12700000</v>
      </c>
      <c r="D24" s="45">
        <v>81395.81</v>
      </c>
      <c r="E24" s="45">
        <v>840714.67</v>
      </c>
      <c r="F24" s="45">
        <v>676936.38</v>
      </c>
      <c r="G24" s="45">
        <v>4614346.4800000004</v>
      </c>
      <c r="H24" s="45">
        <v>448074.79</v>
      </c>
      <c r="I24" s="45">
        <v>1482192.17</v>
      </c>
      <c r="J24" s="45">
        <v>447198.41</v>
      </c>
      <c r="K24" s="45"/>
      <c r="L24" s="15"/>
      <c r="M24" s="15"/>
      <c r="N24" s="15"/>
      <c r="O24" s="16"/>
      <c r="P24" s="17">
        <f t="shared" si="2"/>
        <v>8590858.709999999</v>
      </c>
    </row>
    <row r="25" spans="1:16" x14ac:dyDescent="0.25">
      <c r="A25" s="44" t="s">
        <v>76</v>
      </c>
      <c r="B25" s="45">
        <v>32223537</v>
      </c>
      <c r="C25" s="45">
        <v>32883775.699999999</v>
      </c>
      <c r="D25" s="45">
        <v>0</v>
      </c>
      <c r="E25" s="45">
        <v>0</v>
      </c>
      <c r="F25" s="45">
        <v>332055</v>
      </c>
      <c r="G25" s="45">
        <v>143075</v>
      </c>
      <c r="H25" s="45">
        <v>16520</v>
      </c>
      <c r="I25" s="45">
        <v>204767.82</v>
      </c>
      <c r="J25" s="45">
        <v>16520</v>
      </c>
      <c r="K25" s="45"/>
      <c r="L25" s="15"/>
      <c r="M25" s="15"/>
      <c r="N25" s="15"/>
      <c r="O25" s="16"/>
      <c r="P25" s="17">
        <f t="shared" si="2"/>
        <v>712937.82000000007</v>
      </c>
    </row>
    <row r="26" spans="1:16" x14ac:dyDescent="0.25">
      <c r="A26" s="44" t="s">
        <v>77</v>
      </c>
      <c r="B26" s="45">
        <v>632641772</v>
      </c>
      <c r="C26" s="45">
        <v>613798109.29999995</v>
      </c>
      <c r="D26" s="45">
        <v>0</v>
      </c>
      <c r="E26" s="45">
        <v>1100235.1299999999</v>
      </c>
      <c r="F26" s="45">
        <v>156677.79</v>
      </c>
      <c r="G26" s="45">
        <v>3324855</v>
      </c>
      <c r="H26" s="45">
        <v>918632.36</v>
      </c>
      <c r="I26" s="45">
        <v>1048748.97</v>
      </c>
      <c r="J26" s="45">
        <v>0</v>
      </c>
      <c r="K26" s="45"/>
      <c r="L26" s="15"/>
      <c r="M26" s="15"/>
      <c r="N26" s="15"/>
      <c r="O26" s="16"/>
      <c r="P26" s="17">
        <f t="shared" si="2"/>
        <v>6549149.25</v>
      </c>
    </row>
    <row r="27" spans="1:16" x14ac:dyDescent="0.25">
      <c r="A27" s="44" t="s">
        <v>78</v>
      </c>
      <c r="B27" s="45">
        <v>7100000</v>
      </c>
      <c r="C27" s="45">
        <v>13481624</v>
      </c>
      <c r="D27" s="45">
        <v>0</v>
      </c>
      <c r="E27" s="45">
        <v>0</v>
      </c>
      <c r="F27" s="45">
        <v>0</v>
      </c>
      <c r="G27" s="45">
        <v>2258549.5</v>
      </c>
      <c r="H27" s="45">
        <v>97123.839999999997</v>
      </c>
      <c r="I27" s="45">
        <v>98226.95</v>
      </c>
      <c r="J27" s="45">
        <v>60982.400000000001</v>
      </c>
      <c r="K27" s="45"/>
      <c r="L27" s="15"/>
      <c r="M27" s="15"/>
      <c r="N27" s="15"/>
      <c r="O27" s="16"/>
      <c r="P27" s="17">
        <f t="shared" si="2"/>
        <v>2514882.69</v>
      </c>
    </row>
    <row r="28" spans="1:16" x14ac:dyDescent="0.25">
      <c r="A28" s="9" t="s">
        <v>4</v>
      </c>
      <c r="B28" s="39">
        <v>80029183</v>
      </c>
      <c r="C28" s="19">
        <f t="shared" ref="C28:G28" si="5">SUM(C29:C37)</f>
        <v>84529183</v>
      </c>
      <c r="D28" s="19">
        <f t="shared" si="5"/>
        <v>0</v>
      </c>
      <c r="E28" s="19">
        <f t="shared" si="5"/>
        <v>55561.72</v>
      </c>
      <c r="F28" s="19">
        <f t="shared" si="5"/>
        <v>305066.74</v>
      </c>
      <c r="G28" s="19">
        <f t="shared" si="5"/>
        <v>390100.24</v>
      </c>
      <c r="H28" s="11">
        <f t="shared" ref="H28" si="6">SUM(H29:H37)</f>
        <v>677946.29</v>
      </c>
      <c r="I28" s="11">
        <f>SUM(I29:I37)</f>
        <v>1837959.1700000002</v>
      </c>
      <c r="J28" s="11">
        <f>SUM(J29:J37)</f>
        <v>1729679.78</v>
      </c>
      <c r="K28" s="11"/>
      <c r="L28" s="11">
        <f t="shared" ref="L28:N28" si="7">SUM(L29:L37)</f>
        <v>0</v>
      </c>
      <c r="M28" s="11">
        <f t="shared" si="7"/>
        <v>0</v>
      </c>
      <c r="N28" s="11">
        <f t="shared" si="7"/>
        <v>0</v>
      </c>
      <c r="O28" s="20"/>
      <c r="P28" s="12">
        <f t="shared" si="2"/>
        <v>4996313.9400000004</v>
      </c>
    </row>
    <row r="29" spans="1:16" x14ac:dyDescent="0.25">
      <c r="A29" s="44" t="s">
        <v>79</v>
      </c>
      <c r="B29" s="45">
        <v>2990000</v>
      </c>
      <c r="C29" s="45">
        <v>3560000</v>
      </c>
      <c r="D29" s="45">
        <v>0</v>
      </c>
      <c r="E29" s="45">
        <v>35320</v>
      </c>
      <c r="F29" s="45">
        <v>17000</v>
      </c>
      <c r="G29" s="45">
        <v>0</v>
      </c>
      <c r="H29" s="45">
        <v>69600</v>
      </c>
      <c r="I29" s="45">
        <v>173193.05</v>
      </c>
      <c r="J29" s="45">
        <v>0</v>
      </c>
      <c r="K29" s="45"/>
      <c r="L29" s="15"/>
      <c r="M29" s="16"/>
      <c r="N29" s="15"/>
      <c r="O29" s="16"/>
      <c r="P29" s="17">
        <f t="shared" si="2"/>
        <v>295113.05</v>
      </c>
    </row>
    <row r="30" spans="1:16" x14ac:dyDescent="0.25">
      <c r="A30" s="44" t="s">
        <v>80</v>
      </c>
      <c r="B30" s="45">
        <v>3990000</v>
      </c>
      <c r="C30" s="45">
        <v>1634708</v>
      </c>
      <c r="D30" s="45">
        <v>0</v>
      </c>
      <c r="E30" s="45">
        <v>0</v>
      </c>
      <c r="F30" s="45">
        <v>129999.84</v>
      </c>
      <c r="G30" s="45">
        <v>0</v>
      </c>
      <c r="H30" s="45">
        <v>0</v>
      </c>
      <c r="I30" s="45">
        <v>220491.89</v>
      </c>
      <c r="J30" s="45">
        <v>10089</v>
      </c>
      <c r="K30" s="45"/>
      <c r="L30" s="15"/>
      <c r="M30" s="15"/>
      <c r="N30" s="15"/>
      <c r="O30" s="16"/>
      <c r="P30" s="17">
        <f t="shared" si="2"/>
        <v>360580.73</v>
      </c>
    </row>
    <row r="31" spans="1:16" x14ac:dyDescent="0.25">
      <c r="A31" s="44" t="s">
        <v>81</v>
      </c>
      <c r="B31" s="45">
        <v>4891986</v>
      </c>
      <c r="C31" s="45">
        <v>8925454.5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767376.9</v>
      </c>
      <c r="J31" s="45">
        <v>1414437.5</v>
      </c>
      <c r="K31" s="45"/>
      <c r="L31" s="15"/>
      <c r="M31" s="15"/>
      <c r="N31" s="15"/>
      <c r="O31" s="16"/>
      <c r="P31" s="17">
        <f t="shared" si="2"/>
        <v>2181814.4</v>
      </c>
    </row>
    <row r="32" spans="1:16" x14ac:dyDescent="0.25">
      <c r="A32" s="13" t="s">
        <v>5</v>
      </c>
      <c r="B32" s="15">
        <v>0</v>
      </c>
      <c r="C32" s="15">
        <f>'[1]P2 Presupuesto Aprobado-Ejec '!C32</f>
        <v>0</v>
      </c>
      <c r="D32" s="14">
        <f>'[1]P2 Presupuesto Aprobado-Ejec '!D32</f>
        <v>0</v>
      </c>
      <c r="E32" s="14">
        <f>'[1]P2 Presupuesto Aprobado-Ejec '!E32</f>
        <v>0</v>
      </c>
      <c r="F32" s="15">
        <f>'[1]P2 Presupuesto Aprobado-Ejec '!F32</f>
        <v>0</v>
      </c>
      <c r="G32" s="14">
        <f>'[1]P2 Presupuesto Aprobado-Ejec '!G32</f>
        <v>0</v>
      </c>
      <c r="H32" s="14"/>
      <c r="I32" s="15"/>
      <c r="J32" s="14"/>
      <c r="K32" s="15"/>
      <c r="L32" s="15"/>
      <c r="M32" s="15"/>
      <c r="N32" s="15"/>
      <c r="O32" s="16"/>
      <c r="P32" s="17">
        <f t="shared" si="2"/>
        <v>0</v>
      </c>
    </row>
    <row r="33" spans="1:16" x14ac:dyDescent="0.25">
      <c r="A33" s="44" t="s">
        <v>82</v>
      </c>
      <c r="B33" s="45">
        <v>7018000</v>
      </c>
      <c r="C33" s="45">
        <v>3811812.08</v>
      </c>
      <c r="D33" s="45">
        <v>0</v>
      </c>
      <c r="E33" s="45">
        <v>0</v>
      </c>
      <c r="F33" s="45">
        <v>0</v>
      </c>
      <c r="G33" s="45">
        <v>356360</v>
      </c>
      <c r="H33" s="45">
        <v>72762.929999999993</v>
      </c>
      <c r="I33" s="45">
        <v>189711.78</v>
      </c>
      <c r="J33" s="45">
        <v>0</v>
      </c>
      <c r="K33" s="45"/>
      <c r="L33" s="15"/>
      <c r="M33" s="15"/>
      <c r="N33" s="15"/>
      <c r="O33" s="16"/>
      <c r="P33" s="17">
        <f t="shared" si="2"/>
        <v>618834.71</v>
      </c>
    </row>
    <row r="34" spans="1:16" x14ac:dyDescent="0.25">
      <c r="A34" s="44" t="s">
        <v>83</v>
      </c>
      <c r="B34" s="45">
        <v>2620678</v>
      </c>
      <c r="C34" s="45">
        <v>2976449.04</v>
      </c>
      <c r="D34" s="45">
        <v>0</v>
      </c>
      <c r="E34" s="45">
        <v>0</v>
      </c>
      <c r="F34" s="45">
        <v>0</v>
      </c>
      <c r="G34" s="45">
        <v>33740.239999999998</v>
      </c>
      <c r="H34" s="45">
        <v>0</v>
      </c>
      <c r="I34" s="45">
        <v>7704.75</v>
      </c>
      <c r="J34" s="45">
        <v>0</v>
      </c>
      <c r="K34" s="45"/>
      <c r="L34" s="15"/>
      <c r="M34" s="15"/>
      <c r="N34" s="15"/>
      <c r="O34" s="16"/>
      <c r="P34" s="17">
        <f t="shared" si="2"/>
        <v>41444.99</v>
      </c>
    </row>
    <row r="35" spans="1:16" x14ac:dyDescent="0.25">
      <c r="A35" s="44" t="s">
        <v>84</v>
      </c>
      <c r="B35" s="45">
        <v>45427433</v>
      </c>
      <c r="C35" s="45">
        <v>45013781.100000001</v>
      </c>
      <c r="D35" s="45">
        <v>0</v>
      </c>
      <c r="E35" s="45">
        <v>0</v>
      </c>
      <c r="F35" s="45">
        <v>0</v>
      </c>
      <c r="G35" s="45">
        <v>0</v>
      </c>
      <c r="H35" s="45">
        <v>122986.16</v>
      </c>
      <c r="I35" s="45">
        <v>15459.22</v>
      </c>
      <c r="J35" s="45">
        <v>0</v>
      </c>
      <c r="K35" s="45"/>
      <c r="L35" s="15"/>
      <c r="M35" s="15"/>
      <c r="N35" s="15"/>
      <c r="O35" s="16"/>
      <c r="P35" s="17">
        <f t="shared" si="2"/>
        <v>138445.38</v>
      </c>
    </row>
    <row r="36" spans="1:16" x14ac:dyDescent="0.25">
      <c r="A36" s="13" t="s">
        <v>6</v>
      </c>
      <c r="B36" s="15">
        <v>0</v>
      </c>
      <c r="C36" s="15">
        <f>'[1]P2 Presupuesto Aprobado-Ejec '!C36</f>
        <v>0</v>
      </c>
      <c r="D36" s="14">
        <f>'[1]P2 Presupuesto Aprobado-Ejec '!D36</f>
        <v>0</v>
      </c>
      <c r="E36" s="14">
        <f>'[1]P2 Presupuesto Aprobado-Ejec '!E36</f>
        <v>0</v>
      </c>
      <c r="F36" s="15">
        <f>'[1]P2 Presupuesto Aprobado-Ejec '!F36</f>
        <v>0</v>
      </c>
      <c r="G36" s="14">
        <f>'[1]P2 Presupuesto Aprobado-Ejec '!G36</f>
        <v>0</v>
      </c>
      <c r="H36" s="14"/>
      <c r="I36" s="15"/>
      <c r="J36" s="16"/>
      <c r="K36" s="15"/>
      <c r="L36" s="15"/>
      <c r="M36" s="15"/>
      <c r="N36" s="15"/>
      <c r="O36" s="16"/>
      <c r="P36" s="17">
        <f t="shared" si="2"/>
        <v>0</v>
      </c>
    </row>
    <row r="37" spans="1:16" x14ac:dyDescent="0.25">
      <c r="A37" s="44" t="s">
        <v>85</v>
      </c>
      <c r="B37" s="45">
        <v>13091086</v>
      </c>
      <c r="C37" s="45">
        <v>18606978.280000001</v>
      </c>
      <c r="D37" s="45">
        <v>0</v>
      </c>
      <c r="E37" s="45">
        <v>20241.72</v>
      </c>
      <c r="F37" s="45">
        <v>158066.9</v>
      </c>
      <c r="G37" s="45">
        <v>0</v>
      </c>
      <c r="H37" s="45">
        <v>412597.2</v>
      </c>
      <c r="I37" s="45">
        <v>464021.58</v>
      </c>
      <c r="J37" s="45">
        <v>305153.28000000003</v>
      </c>
      <c r="K37" s="45"/>
      <c r="L37" s="15"/>
      <c r="M37" s="15"/>
      <c r="N37" s="15"/>
      <c r="O37" s="16"/>
      <c r="P37" s="17">
        <f t="shared" si="2"/>
        <v>1360080.6800000002</v>
      </c>
    </row>
    <row r="38" spans="1:16" x14ac:dyDescent="0.25">
      <c r="A38" s="9" t="s">
        <v>7</v>
      </c>
      <c r="B38" s="19">
        <f>SUM(B39:B46)</f>
        <v>1102355819</v>
      </c>
      <c r="C38" s="19">
        <f t="shared" ref="C38:G38" si="8">SUM(C39:C46)</f>
        <v>1110342819</v>
      </c>
      <c r="D38" s="19">
        <f t="shared" si="8"/>
        <v>18105951.829999998</v>
      </c>
      <c r="E38" s="19">
        <f t="shared" si="8"/>
        <v>23771182.460000001</v>
      </c>
      <c r="F38" s="19">
        <f t="shared" si="8"/>
        <v>18993212.229999997</v>
      </c>
      <c r="G38" s="19">
        <f t="shared" si="8"/>
        <v>257922676.44999999</v>
      </c>
      <c r="H38" s="11">
        <f t="shared" ref="H38:I38" si="9">SUM(H39:H49)</f>
        <v>97325953.819999993</v>
      </c>
      <c r="I38" s="11">
        <f t="shared" si="9"/>
        <v>84027673.659999996</v>
      </c>
      <c r="J38" s="11">
        <f>SUM(J39:J49)</f>
        <v>56227703.670000002</v>
      </c>
      <c r="K38" s="11"/>
      <c r="L38" s="11">
        <f t="shared" ref="L38:N38" si="10">SUM(L39:L49)</f>
        <v>0</v>
      </c>
      <c r="M38" s="11">
        <f t="shared" si="10"/>
        <v>0</v>
      </c>
      <c r="N38" s="11">
        <f t="shared" si="10"/>
        <v>0</v>
      </c>
      <c r="O38" s="20"/>
      <c r="P38" s="12">
        <f t="shared" si="2"/>
        <v>556374354.11999989</v>
      </c>
    </row>
    <row r="39" spans="1:16" x14ac:dyDescent="0.25">
      <c r="A39" s="44" t="s">
        <v>86</v>
      </c>
      <c r="B39" s="45">
        <v>161843140</v>
      </c>
      <c r="C39" s="45">
        <v>167843140</v>
      </c>
      <c r="D39" s="45">
        <v>0</v>
      </c>
      <c r="E39" s="45">
        <v>3616083.12</v>
      </c>
      <c r="F39" s="45">
        <v>887260.4</v>
      </c>
      <c r="G39" s="45">
        <v>18147772.309999999</v>
      </c>
      <c r="H39" s="45">
        <v>328294</v>
      </c>
      <c r="I39" s="45">
        <v>399570</v>
      </c>
      <c r="J39" s="45">
        <v>4000000</v>
      </c>
      <c r="K39" s="45"/>
      <c r="L39" s="15"/>
      <c r="M39" s="15"/>
      <c r="N39" s="15"/>
      <c r="O39" s="16"/>
      <c r="P39" s="17">
        <f t="shared" si="2"/>
        <v>27378979.829999998</v>
      </c>
    </row>
    <row r="40" spans="1:16" x14ac:dyDescent="0.25">
      <c r="A40" s="44" t="s">
        <v>87</v>
      </c>
      <c r="B40" s="45">
        <v>923319911</v>
      </c>
      <c r="C40" s="45">
        <v>923319911</v>
      </c>
      <c r="D40" s="45">
        <v>18105951.829999998</v>
      </c>
      <c r="E40" s="45">
        <v>18105951.829999998</v>
      </c>
      <c r="F40" s="45">
        <v>18105951.829999998</v>
      </c>
      <c r="G40" s="45">
        <v>226716334.50999999</v>
      </c>
      <c r="H40" s="45">
        <v>96997659.819999993</v>
      </c>
      <c r="I40" s="45">
        <v>83628103.659999996</v>
      </c>
      <c r="J40" s="45">
        <v>52152595.670000002</v>
      </c>
      <c r="K40" s="45"/>
      <c r="L40" s="15"/>
      <c r="M40" s="15"/>
      <c r="N40" s="15"/>
      <c r="O40" s="16"/>
      <c r="P40" s="17">
        <f t="shared" si="2"/>
        <v>513812549.15000004</v>
      </c>
    </row>
    <row r="41" spans="1:16" x14ac:dyDescent="0.25">
      <c r="A41" s="13" t="s">
        <v>8</v>
      </c>
      <c r="B41" s="15">
        <v>0</v>
      </c>
      <c r="C41" s="15">
        <f>'[1]P2 Presupuesto Aprobado-Ejec '!C41</f>
        <v>0</v>
      </c>
      <c r="D41" s="14">
        <f>'[1]P2 Presupuesto Aprobado-Ejec '!D41</f>
        <v>0</v>
      </c>
      <c r="E41" s="14">
        <f>'[1]P2 Presupuesto Aprobado-Ejec '!E41</f>
        <v>0</v>
      </c>
      <c r="F41" s="15">
        <f>'[1]P2 Presupuesto Aprobado-Ejec '!F41</f>
        <v>0</v>
      </c>
      <c r="G41" s="14"/>
      <c r="H41" s="14"/>
      <c r="I41" s="15"/>
      <c r="J41" s="16"/>
      <c r="K41" s="15"/>
      <c r="L41" s="15"/>
      <c r="M41" s="15"/>
      <c r="N41" s="15"/>
      <c r="O41" s="16"/>
      <c r="P41" s="17">
        <f t="shared" si="2"/>
        <v>0</v>
      </c>
    </row>
    <row r="42" spans="1:16" x14ac:dyDescent="0.25">
      <c r="A42" s="13" t="s">
        <v>9</v>
      </c>
      <c r="B42" s="15">
        <v>0</v>
      </c>
      <c r="C42" s="15">
        <f>'[1]P2 Presupuesto Aprobado-Ejec '!C42</f>
        <v>0</v>
      </c>
      <c r="D42" s="14">
        <f>'[1]P2 Presupuesto Aprobado-Ejec '!D42</f>
        <v>0</v>
      </c>
      <c r="E42" s="14">
        <f>'[1]P2 Presupuesto Aprobado-Ejec '!E42</f>
        <v>0</v>
      </c>
      <c r="F42" s="15">
        <f>'[1]P2 Presupuesto Aprobado-Ejec '!F42</f>
        <v>0</v>
      </c>
      <c r="G42" s="14">
        <f>'[1]P2 Presupuesto Aprobado-Ejec '!G42</f>
        <v>0</v>
      </c>
      <c r="H42" s="16"/>
      <c r="I42" s="15"/>
      <c r="J42" s="16"/>
      <c r="K42" s="15"/>
      <c r="L42" s="15"/>
      <c r="M42" s="15"/>
      <c r="N42" s="15"/>
      <c r="O42" s="16"/>
      <c r="P42" s="17">
        <f t="shared" si="2"/>
        <v>0</v>
      </c>
    </row>
    <row r="43" spans="1:16" x14ac:dyDescent="0.25">
      <c r="A43" s="13" t="s">
        <v>10</v>
      </c>
      <c r="B43" s="15">
        <v>0</v>
      </c>
      <c r="C43" s="15">
        <f>'[1]P2 Presupuesto Aprobado-Ejec '!C43</f>
        <v>0</v>
      </c>
      <c r="D43" s="14">
        <f>'[1]P2 Presupuesto Aprobado-Ejec '!D43</f>
        <v>0</v>
      </c>
      <c r="E43" s="14">
        <f>'[1]P2 Presupuesto Aprobado-Ejec '!E43</f>
        <v>0</v>
      </c>
      <c r="F43" s="15">
        <f>'[1]P2 Presupuesto Aprobado-Ejec '!F43</f>
        <v>0</v>
      </c>
      <c r="G43" s="14">
        <f>'[1]P2 Presupuesto Aprobado-Ejec '!G43</f>
        <v>0</v>
      </c>
      <c r="H43" s="16"/>
      <c r="I43" s="15"/>
      <c r="J43" s="16"/>
      <c r="K43" s="15"/>
      <c r="L43" s="15"/>
      <c r="M43" s="15"/>
      <c r="N43" s="15"/>
      <c r="O43" s="16"/>
      <c r="P43" s="17">
        <f t="shared" si="2"/>
        <v>0</v>
      </c>
    </row>
    <row r="44" spans="1:16" x14ac:dyDescent="0.25">
      <c r="A44" s="13" t="s">
        <v>11</v>
      </c>
      <c r="B44" s="15">
        <v>0</v>
      </c>
      <c r="C44" s="21">
        <f>'[1]P2 Presupuesto Aprobado-Ejec '!C44</f>
        <v>0</v>
      </c>
      <c r="D44" s="14">
        <f>'[1]P2 Presupuesto Aprobado-Ejec '!D44</f>
        <v>0</v>
      </c>
      <c r="E44" s="14">
        <f>'[1]P2 Presupuesto Aprobado-Ejec '!E44</f>
        <v>0</v>
      </c>
      <c r="F44" s="15">
        <f>'[1]P2 Presupuesto Aprobado-Ejec '!F44</f>
        <v>0</v>
      </c>
      <c r="G44" s="14">
        <f>'[1]P2 Presupuesto Aprobado-Ejec '!G44</f>
        <v>0</v>
      </c>
      <c r="H44" s="16"/>
      <c r="I44" s="15"/>
      <c r="J44" s="16"/>
      <c r="K44" s="15"/>
      <c r="L44" s="15"/>
      <c r="M44" s="15"/>
      <c r="N44" s="15"/>
      <c r="O44" s="16"/>
      <c r="P44" s="17">
        <f t="shared" si="2"/>
        <v>0</v>
      </c>
    </row>
    <row r="45" spans="1:16" x14ac:dyDescent="0.25">
      <c r="A45" s="42" t="s">
        <v>88</v>
      </c>
      <c r="B45" s="43">
        <v>17192768</v>
      </c>
      <c r="C45" s="43">
        <v>19179768</v>
      </c>
      <c r="D45" s="43">
        <v>0</v>
      </c>
      <c r="E45" s="43">
        <v>2049147.51</v>
      </c>
      <c r="F45" s="43">
        <v>0</v>
      </c>
      <c r="G45" s="43">
        <v>13058569.630000001</v>
      </c>
      <c r="H45" s="43">
        <v>0</v>
      </c>
      <c r="I45" s="43">
        <v>0</v>
      </c>
      <c r="J45" s="43">
        <v>75108</v>
      </c>
      <c r="K45" s="43"/>
      <c r="L45" s="15"/>
      <c r="M45" s="15"/>
      <c r="N45" s="15"/>
      <c r="O45" s="16"/>
      <c r="P45" s="17">
        <f t="shared" si="2"/>
        <v>15182825.140000001</v>
      </c>
    </row>
    <row r="46" spans="1:16" x14ac:dyDescent="0.25">
      <c r="A46" s="13" t="s">
        <v>12</v>
      </c>
      <c r="B46" s="15">
        <v>0</v>
      </c>
      <c r="C46" s="15">
        <f>'[1]P2 Presupuesto Aprobado-Ejec '!C46</f>
        <v>0</v>
      </c>
      <c r="D46" s="14">
        <f>'[1]P2 Presupuesto Aprobado-Ejec '!D46</f>
        <v>0</v>
      </c>
      <c r="E46" s="14">
        <f>'[1]P2 Presupuesto Aprobado-Ejec '!E46</f>
        <v>0</v>
      </c>
      <c r="F46" s="15">
        <f>'[1]P2 Presupuesto Aprobado-Ejec '!F46</f>
        <v>0</v>
      </c>
      <c r="G46" s="14">
        <f>'[1]P2 Presupuesto Aprobado-Ejec '!G46</f>
        <v>0</v>
      </c>
      <c r="H46" s="16"/>
      <c r="I46" s="15"/>
      <c r="J46" s="16"/>
      <c r="K46" s="15"/>
      <c r="L46" s="15"/>
      <c r="M46" s="15"/>
      <c r="N46" s="15"/>
      <c r="O46" s="16"/>
      <c r="P46" s="17">
        <f t="shared" si="2"/>
        <v>0</v>
      </c>
    </row>
    <row r="47" spans="1:16" x14ac:dyDescent="0.25">
      <c r="A47" s="9" t="s">
        <v>13</v>
      </c>
      <c r="B47" s="15">
        <v>0</v>
      </c>
      <c r="C47" s="22">
        <f t="shared" ref="C47:G47" si="11">SUM(C48:C53)</f>
        <v>0</v>
      </c>
      <c r="D47" s="22">
        <f t="shared" si="11"/>
        <v>0</v>
      </c>
      <c r="E47" s="22">
        <f t="shared" si="11"/>
        <v>0</v>
      </c>
      <c r="F47" s="22">
        <f t="shared" si="11"/>
        <v>0</v>
      </c>
      <c r="G47" s="22">
        <f t="shared" si="11"/>
        <v>0</v>
      </c>
      <c r="H47" s="20"/>
      <c r="I47" s="23"/>
      <c r="J47" s="20"/>
      <c r="K47" s="20"/>
      <c r="L47" s="23"/>
      <c r="M47" s="20"/>
      <c r="N47" s="23"/>
      <c r="O47" s="20"/>
      <c r="P47" s="12">
        <f t="shared" si="2"/>
        <v>0</v>
      </c>
    </row>
    <row r="48" spans="1:16" x14ac:dyDescent="0.25">
      <c r="A48" s="13" t="s">
        <v>14</v>
      </c>
      <c r="B48" s="15">
        <v>0</v>
      </c>
      <c r="C48" s="15">
        <f>'[1]P2 Presupuesto Aprobado-Ejec '!C48</f>
        <v>0</v>
      </c>
      <c r="D48" s="14">
        <f>'[1]P2 Presupuesto Aprobado-Ejec '!D48</f>
        <v>0</v>
      </c>
      <c r="E48" s="14">
        <f>'[1]P2 Presupuesto Aprobado-Ejec '!E48</f>
        <v>0</v>
      </c>
      <c r="F48" s="15">
        <f>'[1]P2 Presupuesto Aprobado-Ejec '!F48</f>
        <v>0</v>
      </c>
      <c r="G48" s="14">
        <f>'[1]P2 Presupuesto Aprobado-Ejec '!G48</f>
        <v>0</v>
      </c>
      <c r="H48" s="16"/>
      <c r="I48" s="15"/>
      <c r="J48" s="16"/>
      <c r="K48" s="16"/>
      <c r="L48" s="15"/>
      <c r="M48" s="16"/>
      <c r="N48" s="15"/>
      <c r="O48" s="16"/>
      <c r="P48" s="17">
        <f t="shared" si="2"/>
        <v>0</v>
      </c>
    </row>
    <row r="49" spans="1:16" x14ac:dyDescent="0.25">
      <c r="A49" s="13" t="s">
        <v>15</v>
      </c>
      <c r="B49" s="15">
        <v>0</v>
      </c>
      <c r="C49" s="15">
        <f>'[1]P2 Presupuesto Aprobado-Ejec '!C49</f>
        <v>0</v>
      </c>
      <c r="D49" s="14">
        <f>'[1]P2 Presupuesto Aprobado-Ejec '!D49</f>
        <v>0</v>
      </c>
      <c r="E49" s="14">
        <f>'[1]P2 Presupuesto Aprobado-Ejec '!E49</f>
        <v>0</v>
      </c>
      <c r="F49" s="15">
        <f>'[1]P2 Presupuesto Aprobado-Ejec '!F49</f>
        <v>0</v>
      </c>
      <c r="G49" s="14">
        <f>'[1]P2 Presupuesto Aprobado-Ejec '!G49</f>
        <v>0</v>
      </c>
      <c r="H49" s="16"/>
      <c r="I49" s="15"/>
      <c r="J49" s="16"/>
      <c r="K49" s="16"/>
      <c r="L49" s="15"/>
      <c r="M49" s="16"/>
      <c r="N49" s="15"/>
      <c r="O49" s="16"/>
      <c r="P49" s="17">
        <f t="shared" si="2"/>
        <v>0</v>
      </c>
    </row>
    <row r="50" spans="1:16" x14ac:dyDescent="0.25">
      <c r="A50" s="13" t="s">
        <v>16</v>
      </c>
      <c r="B50" s="15">
        <v>0</v>
      </c>
      <c r="C50" s="15">
        <f>'[1]P2 Presupuesto Aprobado-Ejec '!C50</f>
        <v>0</v>
      </c>
      <c r="D50" s="14">
        <f>'[1]P2 Presupuesto Aprobado-Ejec '!D50</f>
        <v>0</v>
      </c>
      <c r="E50" s="14">
        <f>'[1]P2 Presupuesto Aprobado-Ejec '!E50</f>
        <v>0</v>
      </c>
      <c r="F50" s="15">
        <f>'[1]P2 Presupuesto Aprobado-Ejec '!F50</f>
        <v>0</v>
      </c>
      <c r="G50" s="14">
        <f>'[1]P2 Presupuesto Aprobado-Ejec '!G50</f>
        <v>0</v>
      </c>
      <c r="H50" s="16"/>
      <c r="I50" s="15"/>
      <c r="J50" s="16"/>
      <c r="K50" s="16"/>
      <c r="L50" s="15"/>
      <c r="M50" s="16"/>
      <c r="N50" s="15"/>
      <c r="O50" s="16"/>
      <c r="P50" s="17">
        <f t="shared" si="2"/>
        <v>0</v>
      </c>
    </row>
    <row r="51" spans="1:16" x14ac:dyDescent="0.25">
      <c r="A51" s="13" t="s">
        <v>17</v>
      </c>
      <c r="B51" s="15">
        <v>0</v>
      </c>
      <c r="C51" s="15">
        <f>'[1]P2 Presupuesto Aprobado-Ejec '!C51</f>
        <v>0</v>
      </c>
      <c r="D51" s="14">
        <f>'[1]P2 Presupuesto Aprobado-Ejec '!D51</f>
        <v>0</v>
      </c>
      <c r="E51" s="14">
        <f>'[1]P2 Presupuesto Aprobado-Ejec '!E51</f>
        <v>0</v>
      </c>
      <c r="F51" s="15">
        <f>'[1]P2 Presupuesto Aprobado-Ejec '!F51</f>
        <v>0</v>
      </c>
      <c r="G51" s="14">
        <f>'[1]P2 Presupuesto Aprobado-Ejec '!G51</f>
        <v>0</v>
      </c>
      <c r="H51" s="16"/>
      <c r="I51" s="15"/>
      <c r="J51" s="16"/>
      <c r="K51" s="16"/>
      <c r="L51" s="15"/>
      <c r="M51" s="16"/>
      <c r="N51" s="15"/>
      <c r="O51" s="16"/>
      <c r="P51" s="17">
        <f t="shared" si="2"/>
        <v>0</v>
      </c>
    </row>
    <row r="52" spans="1:16" x14ac:dyDescent="0.25">
      <c r="A52" s="13" t="s">
        <v>18</v>
      </c>
      <c r="B52" s="15">
        <v>0</v>
      </c>
      <c r="C52" s="15">
        <f>'[1]P2 Presupuesto Aprobado-Ejec '!C52</f>
        <v>0</v>
      </c>
      <c r="D52" s="14">
        <f>'[1]P2 Presupuesto Aprobado-Ejec '!D52</f>
        <v>0</v>
      </c>
      <c r="E52" s="14">
        <f>'[1]P2 Presupuesto Aprobado-Ejec '!E52</f>
        <v>0</v>
      </c>
      <c r="F52" s="15">
        <f>'[1]P2 Presupuesto Aprobado-Ejec '!F52</f>
        <v>0</v>
      </c>
      <c r="G52" s="14">
        <f>'[1]P2 Presupuesto Aprobado-Ejec '!G52</f>
        <v>0</v>
      </c>
      <c r="H52" s="16"/>
      <c r="I52" s="15"/>
      <c r="J52" s="16"/>
      <c r="K52" s="16"/>
      <c r="L52" s="15"/>
      <c r="M52" s="16"/>
      <c r="N52" s="15"/>
      <c r="O52" s="16"/>
      <c r="P52" s="17">
        <f t="shared" si="2"/>
        <v>0</v>
      </c>
    </row>
    <row r="53" spans="1:16" x14ac:dyDescent="0.25">
      <c r="A53" s="13" t="s">
        <v>19</v>
      </c>
      <c r="B53" s="15">
        <v>0</v>
      </c>
      <c r="C53" s="15">
        <f>'[1]P2 Presupuesto Aprobado-Ejec '!C53</f>
        <v>0</v>
      </c>
      <c r="D53" s="14">
        <f>'[1]P2 Presupuesto Aprobado-Ejec '!D53</f>
        <v>0</v>
      </c>
      <c r="E53" s="14">
        <f>'[1]P2 Presupuesto Aprobado-Ejec '!E53</f>
        <v>0</v>
      </c>
      <c r="F53" s="15">
        <f>'[1]P2 Presupuesto Aprobado-Ejec '!F53</f>
        <v>0</v>
      </c>
      <c r="G53" s="14">
        <f>'[1]P2 Presupuesto Aprobado-Ejec '!G53</f>
        <v>0</v>
      </c>
      <c r="H53" s="16"/>
      <c r="I53" s="15"/>
      <c r="J53" s="16"/>
      <c r="K53" s="16"/>
      <c r="L53" s="15"/>
      <c r="M53" s="16"/>
      <c r="N53" s="15"/>
      <c r="O53" s="16"/>
      <c r="P53" s="17">
        <f t="shared" si="2"/>
        <v>0</v>
      </c>
    </row>
    <row r="54" spans="1:16" x14ac:dyDescent="0.25">
      <c r="A54" s="9" t="s">
        <v>20</v>
      </c>
      <c r="B54" s="19">
        <f>SUM(B55:B63)</f>
        <v>131723106</v>
      </c>
      <c r="C54" s="19">
        <f t="shared" ref="C54:G54" si="12">SUM(C55:C63)</f>
        <v>131723106</v>
      </c>
      <c r="D54" s="19">
        <f t="shared" si="12"/>
        <v>0</v>
      </c>
      <c r="E54" s="19">
        <f t="shared" si="12"/>
        <v>0</v>
      </c>
      <c r="F54" s="19">
        <f t="shared" si="12"/>
        <v>217587.52000000002</v>
      </c>
      <c r="G54" s="19">
        <f t="shared" si="12"/>
        <v>53234.05</v>
      </c>
      <c r="H54" s="11">
        <f t="shared" ref="H54:L54" si="13">SUM(H55:H69)</f>
        <v>2580094.0700000003</v>
      </c>
      <c r="I54" s="11">
        <f t="shared" si="13"/>
        <v>441909.64</v>
      </c>
      <c r="J54" s="11">
        <f t="shared" si="13"/>
        <v>0</v>
      </c>
      <c r="K54" s="11"/>
      <c r="L54" s="11">
        <f t="shared" si="13"/>
        <v>0</v>
      </c>
      <c r="M54" s="11">
        <f>SUM(M55:M69)</f>
        <v>0</v>
      </c>
      <c r="N54" s="11">
        <f t="shared" ref="N54" si="14">SUM(N55:N69)</f>
        <v>0</v>
      </c>
      <c r="O54" s="11">
        <f t="shared" ref="O54" si="15">SUM(O55:O69)</f>
        <v>0</v>
      </c>
      <c r="P54" s="12">
        <f t="shared" si="2"/>
        <v>3292825.2800000003</v>
      </c>
    </row>
    <row r="55" spans="1:16" x14ac:dyDescent="0.25">
      <c r="A55" s="44" t="s">
        <v>89</v>
      </c>
      <c r="B55" s="45">
        <v>39443650</v>
      </c>
      <c r="C55" s="45">
        <v>36478616.859999999</v>
      </c>
      <c r="D55" s="45">
        <v>0</v>
      </c>
      <c r="E55" s="45">
        <v>0</v>
      </c>
      <c r="F55" s="45">
        <v>121687.5</v>
      </c>
      <c r="G55" s="45">
        <v>0</v>
      </c>
      <c r="H55" s="45">
        <v>372094.12</v>
      </c>
      <c r="I55" s="45">
        <v>441909.64</v>
      </c>
      <c r="J55" s="45">
        <v>0</v>
      </c>
      <c r="K55" s="45"/>
      <c r="L55" s="15"/>
      <c r="M55" s="15"/>
      <c r="N55" s="15"/>
      <c r="O55" s="16"/>
      <c r="P55" s="17">
        <f t="shared" si="2"/>
        <v>935691.26</v>
      </c>
    </row>
    <row r="56" spans="1:16" x14ac:dyDescent="0.25">
      <c r="A56" s="44" t="s">
        <v>90</v>
      </c>
      <c r="B56" s="45">
        <v>190000</v>
      </c>
      <c r="C56" s="45">
        <v>1064400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/>
      <c r="L56" s="15"/>
      <c r="M56" s="15"/>
      <c r="N56" s="15"/>
      <c r="O56" s="16"/>
      <c r="P56" s="17">
        <f t="shared" si="2"/>
        <v>0</v>
      </c>
    </row>
    <row r="57" spans="1:16" x14ac:dyDescent="0.25">
      <c r="A57" s="44" t="s">
        <v>91</v>
      </c>
      <c r="B57" s="45">
        <v>0</v>
      </c>
      <c r="C57" s="45">
        <v>54433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/>
      <c r="L57" s="15"/>
      <c r="M57" s="15"/>
      <c r="N57" s="15"/>
      <c r="O57" s="16"/>
      <c r="P57" s="17">
        <f t="shared" si="2"/>
        <v>0</v>
      </c>
    </row>
    <row r="58" spans="1:16" x14ac:dyDescent="0.25">
      <c r="A58" s="44" t="s">
        <v>92</v>
      </c>
      <c r="B58" s="45">
        <v>63718262</v>
      </c>
      <c r="C58" s="45">
        <v>63514485.359999999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/>
      <c r="L58" s="15"/>
      <c r="M58" s="15"/>
      <c r="N58" s="15"/>
      <c r="O58" s="16"/>
      <c r="P58" s="17">
        <f t="shared" si="2"/>
        <v>0</v>
      </c>
    </row>
    <row r="59" spans="1:16" x14ac:dyDescent="0.25">
      <c r="A59" s="44" t="s">
        <v>93</v>
      </c>
      <c r="B59" s="45">
        <v>8737861</v>
      </c>
      <c r="C59" s="45">
        <v>7388461.1399999997</v>
      </c>
      <c r="D59" s="45">
        <v>0</v>
      </c>
      <c r="E59" s="45">
        <v>0</v>
      </c>
      <c r="F59" s="45">
        <v>95900.02</v>
      </c>
      <c r="G59" s="45">
        <v>0</v>
      </c>
      <c r="H59" s="45">
        <v>2207999.9500000002</v>
      </c>
      <c r="I59" s="45">
        <v>0</v>
      </c>
      <c r="J59" s="45">
        <v>0</v>
      </c>
      <c r="K59" s="45"/>
      <c r="L59" s="15"/>
      <c r="M59" s="15"/>
      <c r="N59" s="15"/>
      <c r="O59" s="16"/>
      <c r="P59" s="17">
        <f t="shared" si="2"/>
        <v>2303899.9700000002</v>
      </c>
    </row>
    <row r="60" spans="1:16" x14ac:dyDescent="0.25">
      <c r="A60" s="44" t="s">
        <v>94</v>
      </c>
      <c r="B60" s="45">
        <v>1800000</v>
      </c>
      <c r="C60" s="45">
        <v>5389376.6400000006</v>
      </c>
      <c r="D60" s="45">
        <v>0</v>
      </c>
      <c r="E60" s="45">
        <v>0</v>
      </c>
      <c r="F60" s="45">
        <v>0</v>
      </c>
      <c r="G60" s="45">
        <v>53234.05</v>
      </c>
      <c r="H60" s="45">
        <v>0</v>
      </c>
      <c r="I60" s="45">
        <v>0</v>
      </c>
      <c r="J60" s="45">
        <v>0</v>
      </c>
      <c r="K60" s="45"/>
      <c r="L60" s="15"/>
      <c r="M60" s="15"/>
      <c r="N60" s="15"/>
      <c r="O60" s="16"/>
      <c r="P60" s="17">
        <f t="shared" si="2"/>
        <v>53234.05</v>
      </c>
    </row>
    <row r="61" spans="1:16" x14ac:dyDescent="0.25">
      <c r="A61" s="13" t="s">
        <v>21</v>
      </c>
      <c r="B61" s="45">
        <v>0</v>
      </c>
      <c r="C61" s="15">
        <f>'[1]P2 Presupuesto Aprobado-Ejec '!C61</f>
        <v>0</v>
      </c>
      <c r="D61" s="14">
        <f>'[1]P2 Presupuesto Aprobado-Ejec '!D61</f>
        <v>0</v>
      </c>
      <c r="E61" s="14">
        <f>'[1]P2 Presupuesto Aprobado-Ejec '!E61</f>
        <v>0</v>
      </c>
      <c r="F61" s="15">
        <f>'[1]P2 Presupuesto Aprobado-Ejec '!F61</f>
        <v>0</v>
      </c>
      <c r="G61" s="14">
        <f>'[1]P2 Presupuesto Aprobado-Ejec '!G61</f>
        <v>0</v>
      </c>
      <c r="H61" s="16"/>
      <c r="I61" s="15"/>
      <c r="J61" s="15"/>
      <c r="K61" s="15"/>
      <c r="L61" s="15"/>
      <c r="M61" s="15"/>
      <c r="N61" s="15"/>
      <c r="O61" s="16"/>
      <c r="P61" s="17">
        <f t="shared" si="2"/>
        <v>0</v>
      </c>
    </row>
    <row r="62" spans="1:16" x14ac:dyDescent="0.25">
      <c r="A62" s="42" t="s">
        <v>95</v>
      </c>
      <c r="B62" s="43">
        <v>17833333</v>
      </c>
      <c r="C62" s="43">
        <v>17833333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/>
      <c r="L62" s="15"/>
      <c r="M62" s="16"/>
      <c r="N62" s="15"/>
      <c r="O62" s="16"/>
      <c r="P62" s="17">
        <f t="shared" si="2"/>
        <v>0</v>
      </c>
    </row>
    <row r="63" spans="1:16" x14ac:dyDescent="0.25">
      <c r="A63" s="13" t="s">
        <v>22</v>
      </c>
      <c r="B63" s="45">
        <v>0</v>
      </c>
      <c r="C63" s="15">
        <f>'[1]P2 Presupuesto Aprobado-Ejec '!C63</f>
        <v>0</v>
      </c>
      <c r="D63" s="14">
        <f>'[1]P2 Presupuesto Aprobado-Ejec '!D63</f>
        <v>0</v>
      </c>
      <c r="E63" s="14">
        <f>'[1]P2 Presupuesto Aprobado-Ejec '!E63</f>
        <v>0</v>
      </c>
      <c r="F63" s="15">
        <f>'[1]P2 Presupuesto Aprobado-Ejec '!F63</f>
        <v>0</v>
      </c>
      <c r="G63" s="14">
        <f>'[1]P2 Presupuesto Aprobado-Ejec '!G63</f>
        <v>0</v>
      </c>
      <c r="H63" s="16"/>
      <c r="I63" s="15"/>
      <c r="J63" s="16"/>
      <c r="K63" s="15"/>
      <c r="L63" s="15"/>
      <c r="M63" s="16"/>
      <c r="N63" s="15"/>
      <c r="O63" s="16"/>
      <c r="P63" s="17">
        <f t="shared" si="2"/>
        <v>0</v>
      </c>
    </row>
    <row r="64" spans="1:16" x14ac:dyDescent="0.25">
      <c r="A64" s="9" t="s">
        <v>23</v>
      </c>
      <c r="B64" s="45">
        <v>0</v>
      </c>
      <c r="C64" s="19">
        <f t="shared" ref="C64:G64" si="16">SUM(C65:C68)</f>
        <v>0</v>
      </c>
      <c r="D64" s="19">
        <f t="shared" si="16"/>
        <v>0</v>
      </c>
      <c r="E64" s="19">
        <f t="shared" si="16"/>
        <v>0</v>
      </c>
      <c r="F64" s="19">
        <f t="shared" si="16"/>
        <v>0</v>
      </c>
      <c r="G64" s="19">
        <f t="shared" si="16"/>
        <v>0</v>
      </c>
      <c r="H64" s="20"/>
      <c r="I64" s="23"/>
      <c r="J64" s="20"/>
      <c r="K64" s="20"/>
      <c r="L64" s="23"/>
      <c r="M64" s="20"/>
      <c r="N64" s="23"/>
      <c r="O64" s="20"/>
      <c r="P64" s="24">
        <f t="shared" si="2"/>
        <v>0</v>
      </c>
    </row>
    <row r="65" spans="1:16" x14ac:dyDescent="0.25">
      <c r="A65" s="13" t="s">
        <v>24</v>
      </c>
      <c r="B65" s="45">
        <v>0</v>
      </c>
      <c r="C65" s="15">
        <f>'[1]P2 Presupuesto Aprobado-Ejec '!C65</f>
        <v>0</v>
      </c>
      <c r="D65" s="14">
        <f>'[1]P2 Presupuesto Aprobado-Ejec '!D65</f>
        <v>0</v>
      </c>
      <c r="E65" s="14">
        <f>'[1]P2 Presupuesto Aprobado-Ejec '!E65</f>
        <v>0</v>
      </c>
      <c r="F65" s="15">
        <f>'[1]P2 Presupuesto Aprobado-Ejec '!F65</f>
        <v>0</v>
      </c>
      <c r="G65" s="14">
        <f>'[1]P2 Presupuesto Aprobado-Ejec '!G65</f>
        <v>0</v>
      </c>
      <c r="H65" s="16"/>
      <c r="I65" s="15"/>
      <c r="J65" s="16"/>
      <c r="K65" s="16"/>
      <c r="L65" s="15"/>
      <c r="M65" s="16"/>
      <c r="N65" s="15"/>
      <c r="O65" s="16"/>
      <c r="P65" s="17">
        <f t="shared" si="2"/>
        <v>0</v>
      </c>
    </row>
    <row r="66" spans="1:16" x14ac:dyDescent="0.25">
      <c r="A66" s="13" t="s">
        <v>25</v>
      </c>
      <c r="B66" s="15">
        <v>0</v>
      </c>
      <c r="C66" s="15">
        <f>'[1]P2 Presupuesto Aprobado-Ejec '!C66</f>
        <v>0</v>
      </c>
      <c r="D66" s="14">
        <f>'[1]P2 Presupuesto Aprobado-Ejec '!D66</f>
        <v>0</v>
      </c>
      <c r="E66" s="14">
        <f>'[1]P2 Presupuesto Aprobado-Ejec '!E66</f>
        <v>0</v>
      </c>
      <c r="F66" s="15">
        <f>'[1]P2 Presupuesto Aprobado-Ejec '!F66</f>
        <v>0</v>
      </c>
      <c r="G66" s="14">
        <f>'[1]P2 Presupuesto Aprobado-Ejec '!G66</f>
        <v>0</v>
      </c>
      <c r="H66" s="16"/>
      <c r="I66" s="15"/>
      <c r="J66" s="16"/>
      <c r="K66" s="16"/>
      <c r="L66" s="15"/>
      <c r="M66" s="16"/>
      <c r="N66" s="15"/>
      <c r="O66" s="16"/>
      <c r="P66" s="17">
        <f t="shared" si="2"/>
        <v>0</v>
      </c>
    </row>
    <row r="67" spans="1:16" x14ac:dyDescent="0.25">
      <c r="A67" s="13" t="s">
        <v>26</v>
      </c>
      <c r="B67" s="15">
        <v>0</v>
      </c>
      <c r="C67" s="15">
        <f>'[1]P2 Presupuesto Aprobado-Ejec '!C67</f>
        <v>0</v>
      </c>
      <c r="D67" s="14">
        <f>'[1]P2 Presupuesto Aprobado-Ejec '!D67</f>
        <v>0</v>
      </c>
      <c r="E67" s="14">
        <f>'[1]P2 Presupuesto Aprobado-Ejec '!E67</f>
        <v>0</v>
      </c>
      <c r="F67" s="15">
        <f>'[1]P2 Presupuesto Aprobado-Ejec '!F67</f>
        <v>0</v>
      </c>
      <c r="G67" s="14">
        <f>'[1]P2 Presupuesto Aprobado-Ejec '!G67</f>
        <v>0</v>
      </c>
      <c r="H67" s="16"/>
      <c r="I67" s="15"/>
      <c r="J67" s="16"/>
      <c r="K67" s="16"/>
      <c r="L67" s="15"/>
      <c r="M67" s="16"/>
      <c r="N67" s="15"/>
      <c r="O67" s="16"/>
      <c r="P67" s="17">
        <f t="shared" si="2"/>
        <v>0</v>
      </c>
    </row>
    <row r="68" spans="1:16" ht="18" customHeight="1" x14ac:dyDescent="0.25">
      <c r="A68" s="25" t="s">
        <v>27</v>
      </c>
      <c r="B68" s="15">
        <v>0</v>
      </c>
      <c r="C68" s="15">
        <f>'[1]P2 Presupuesto Aprobado-Ejec '!C68</f>
        <v>0</v>
      </c>
      <c r="D68" s="14">
        <f>'[1]P2 Presupuesto Aprobado-Ejec '!D68</f>
        <v>0</v>
      </c>
      <c r="E68" s="14">
        <f>'[1]P2 Presupuesto Aprobado-Ejec '!E68</f>
        <v>0</v>
      </c>
      <c r="F68" s="15">
        <f>'[1]P2 Presupuesto Aprobado-Ejec '!F68</f>
        <v>0</v>
      </c>
      <c r="G68" s="14">
        <f>'[1]P2 Presupuesto Aprobado-Ejec '!G68</f>
        <v>0</v>
      </c>
      <c r="H68" s="16"/>
      <c r="I68" s="15"/>
      <c r="J68" s="16"/>
      <c r="K68" s="16"/>
      <c r="L68" s="15"/>
      <c r="M68" s="16"/>
      <c r="N68" s="15"/>
      <c r="O68" s="16"/>
      <c r="P68" s="17">
        <f t="shared" si="2"/>
        <v>0</v>
      </c>
    </row>
    <row r="69" spans="1:16" x14ac:dyDescent="0.25">
      <c r="A69" s="9" t="s">
        <v>28</v>
      </c>
      <c r="B69" s="15">
        <v>0</v>
      </c>
      <c r="C69" s="26">
        <f t="shared" ref="C69:G69" si="17">SUM(C70:C71)</f>
        <v>0</v>
      </c>
      <c r="D69" s="26">
        <f t="shared" si="17"/>
        <v>0</v>
      </c>
      <c r="E69" s="26">
        <f t="shared" si="17"/>
        <v>0</v>
      </c>
      <c r="F69" s="26">
        <f t="shared" si="17"/>
        <v>0</v>
      </c>
      <c r="G69" s="26">
        <f t="shared" si="17"/>
        <v>0</v>
      </c>
      <c r="H69" s="20"/>
      <c r="I69" s="23"/>
      <c r="J69" s="20"/>
      <c r="K69" s="20"/>
      <c r="L69" s="23"/>
      <c r="M69" s="20"/>
      <c r="N69" s="23"/>
      <c r="O69" s="20"/>
      <c r="P69" s="24">
        <f t="shared" si="2"/>
        <v>0</v>
      </c>
    </row>
    <row r="70" spans="1:16" x14ac:dyDescent="0.25">
      <c r="A70" s="13" t="s">
        <v>29</v>
      </c>
      <c r="B70" s="15">
        <v>0</v>
      </c>
      <c r="C70" s="15">
        <f>'[1]P2 Presupuesto Aprobado-Ejec '!C70</f>
        <v>0</v>
      </c>
      <c r="D70" s="14">
        <f>'[1]P2 Presupuesto Aprobado-Ejec '!D70</f>
        <v>0</v>
      </c>
      <c r="E70" s="14">
        <f>'[1]P2 Presupuesto Aprobado-Ejec '!E70</f>
        <v>0</v>
      </c>
      <c r="F70" s="15">
        <f>'[1]P2 Presupuesto Aprobado-Ejec '!F70</f>
        <v>0</v>
      </c>
      <c r="G70" s="14">
        <f>'[1]P2 Presupuesto Aprobado-Ejec '!G70</f>
        <v>0</v>
      </c>
      <c r="H70" s="16"/>
      <c r="I70" s="15"/>
      <c r="J70" s="16"/>
      <c r="K70" s="16"/>
      <c r="L70" s="15"/>
      <c r="M70" s="16"/>
      <c r="N70" s="15"/>
      <c r="O70" s="16"/>
      <c r="P70" s="17">
        <f t="shared" si="2"/>
        <v>0</v>
      </c>
    </row>
    <row r="71" spans="1:16" x14ac:dyDescent="0.25">
      <c r="A71" s="13" t="s">
        <v>30</v>
      </c>
      <c r="B71" s="15">
        <v>0</v>
      </c>
      <c r="C71" s="15">
        <f>'[1]P2 Presupuesto Aprobado-Ejec '!C71</f>
        <v>0</v>
      </c>
      <c r="D71" s="14">
        <f>'[1]P2 Presupuesto Aprobado-Ejec '!D71</f>
        <v>0</v>
      </c>
      <c r="E71" s="14">
        <f>'[1]P2 Presupuesto Aprobado-Ejec '!E71</f>
        <v>0</v>
      </c>
      <c r="F71" s="15">
        <f>'[1]P2 Presupuesto Aprobado-Ejec '!F71</f>
        <v>0</v>
      </c>
      <c r="G71" s="14">
        <f>'[1]P2 Presupuesto Aprobado-Ejec '!G71</f>
        <v>0</v>
      </c>
      <c r="H71" s="16"/>
      <c r="I71" s="15"/>
      <c r="J71" s="16"/>
      <c r="K71" s="16"/>
      <c r="L71" s="15"/>
      <c r="M71" s="16"/>
      <c r="N71" s="15"/>
      <c r="O71" s="16"/>
      <c r="P71" s="17">
        <f t="shared" si="2"/>
        <v>0</v>
      </c>
    </row>
    <row r="72" spans="1:16" x14ac:dyDescent="0.25">
      <c r="A72" s="9" t="s">
        <v>31</v>
      </c>
      <c r="B72" s="15">
        <v>0</v>
      </c>
      <c r="C72" s="26">
        <f t="shared" ref="C72:G72" si="18">SUM(C73:C76)</f>
        <v>0</v>
      </c>
      <c r="D72" s="26">
        <f t="shared" si="18"/>
        <v>0</v>
      </c>
      <c r="E72" s="26">
        <f t="shared" si="18"/>
        <v>0</v>
      </c>
      <c r="F72" s="26">
        <f t="shared" si="18"/>
        <v>0</v>
      </c>
      <c r="G72" s="26">
        <f t="shared" si="18"/>
        <v>0</v>
      </c>
      <c r="H72" s="20"/>
      <c r="I72" s="23"/>
      <c r="J72" s="20"/>
      <c r="K72" s="20"/>
      <c r="L72" s="23"/>
      <c r="M72" s="20"/>
      <c r="N72" s="23"/>
      <c r="O72" s="20"/>
      <c r="P72" s="24">
        <f t="shared" si="2"/>
        <v>0</v>
      </c>
    </row>
    <row r="73" spans="1:16" x14ac:dyDescent="0.25">
      <c r="A73" s="13" t="s">
        <v>32</v>
      </c>
      <c r="B73" s="15">
        <v>0</v>
      </c>
      <c r="C73" s="15">
        <f>'[1]P2 Presupuesto Aprobado-Ejec '!C73</f>
        <v>0</v>
      </c>
      <c r="D73" s="14">
        <f>'[1]P2 Presupuesto Aprobado-Ejec '!D73</f>
        <v>0</v>
      </c>
      <c r="E73" s="14">
        <f>'[1]P2 Presupuesto Aprobado-Ejec '!E73</f>
        <v>0</v>
      </c>
      <c r="F73" s="15">
        <f>'[1]P2 Presupuesto Aprobado-Ejec '!F73</f>
        <v>0</v>
      </c>
      <c r="G73" s="14">
        <f>'[1]P2 Presupuesto Aprobado-Ejec '!G73</f>
        <v>0</v>
      </c>
      <c r="H73" s="16"/>
      <c r="I73" s="15"/>
      <c r="J73" s="16"/>
      <c r="K73" s="16"/>
      <c r="L73" s="15"/>
      <c r="M73" s="16"/>
      <c r="N73" s="15"/>
      <c r="O73" s="16"/>
      <c r="P73" s="17">
        <f t="shared" si="2"/>
        <v>0</v>
      </c>
    </row>
    <row r="74" spans="1:16" x14ac:dyDescent="0.25">
      <c r="A74" s="13" t="s">
        <v>33</v>
      </c>
      <c r="B74" s="15">
        <v>0</v>
      </c>
      <c r="C74" s="15">
        <f>'[1]P2 Presupuesto Aprobado-Ejec '!C74</f>
        <v>0</v>
      </c>
      <c r="D74" s="14">
        <f>'[1]P2 Presupuesto Aprobado-Ejec '!D74</f>
        <v>0</v>
      </c>
      <c r="E74" s="14">
        <f>'[1]P2 Presupuesto Aprobado-Ejec '!E74</f>
        <v>0</v>
      </c>
      <c r="F74" s="15">
        <f>'[1]P2 Presupuesto Aprobado-Ejec '!F74</f>
        <v>0</v>
      </c>
      <c r="G74" s="14">
        <f>'[1]P2 Presupuesto Aprobado-Ejec '!G74</f>
        <v>0</v>
      </c>
      <c r="H74" s="16"/>
      <c r="I74" s="15"/>
      <c r="J74" s="16"/>
      <c r="K74" s="16"/>
      <c r="L74" s="15"/>
      <c r="M74" s="16"/>
      <c r="N74" s="15"/>
      <c r="O74" s="16"/>
      <c r="P74" s="17">
        <f t="shared" si="2"/>
        <v>0</v>
      </c>
    </row>
    <row r="75" spans="1:16" x14ac:dyDescent="0.25">
      <c r="A75" s="13" t="s">
        <v>34</v>
      </c>
      <c r="B75" s="15">
        <v>0</v>
      </c>
      <c r="C75" s="15">
        <f>'[1]P2 Presupuesto Aprobado-Ejec '!C75</f>
        <v>0</v>
      </c>
      <c r="D75" s="14">
        <f>'[1]P2 Presupuesto Aprobado-Ejec '!D75</f>
        <v>0</v>
      </c>
      <c r="E75" s="14">
        <f>'[1]P2 Presupuesto Aprobado-Ejec '!E75</f>
        <v>0</v>
      </c>
      <c r="F75" s="15">
        <f>'[1]P2 Presupuesto Aprobado-Ejec '!F75</f>
        <v>0</v>
      </c>
      <c r="G75" s="14">
        <f>'[1]P2 Presupuesto Aprobado-Ejec '!G75</f>
        <v>0</v>
      </c>
      <c r="H75" s="16"/>
      <c r="I75" s="15"/>
      <c r="J75" s="16"/>
      <c r="K75" s="16"/>
      <c r="L75" s="15"/>
      <c r="M75" s="16"/>
      <c r="N75" s="15"/>
      <c r="O75" s="16"/>
      <c r="P75" s="17">
        <f t="shared" si="2"/>
        <v>0</v>
      </c>
    </row>
    <row r="76" spans="1:16" x14ac:dyDescent="0.25">
      <c r="A76" s="27" t="s">
        <v>37</v>
      </c>
      <c r="B76" s="15">
        <v>0</v>
      </c>
      <c r="C76" s="28">
        <f>'[1]P2 Presupuesto Aprobado-Ejec '!C76</f>
        <v>0</v>
      </c>
      <c r="D76" s="29">
        <f>'[1]P2 Presupuesto Aprobado-Ejec '!D76</f>
        <v>0</v>
      </c>
      <c r="E76" s="29">
        <f>'[1]P2 Presupuesto Aprobado-Ejec '!E76</f>
        <v>0</v>
      </c>
      <c r="F76" s="30">
        <f>'[1]P2 Presupuesto Aprobado-Ejec '!F76</f>
        <v>0</v>
      </c>
      <c r="G76" s="29">
        <f>'[1]P2 Presupuesto Aprobado-Ejec '!G76</f>
        <v>0</v>
      </c>
      <c r="H76" s="29"/>
      <c r="I76" s="30"/>
      <c r="J76" s="29"/>
      <c r="K76" s="29"/>
      <c r="L76" s="30"/>
      <c r="M76" s="29"/>
      <c r="N76" s="30"/>
      <c r="O76" s="29"/>
      <c r="P76" s="17">
        <f t="shared" si="2"/>
        <v>0</v>
      </c>
    </row>
    <row r="77" spans="1:16" x14ac:dyDescent="0.25">
      <c r="A77" s="31" t="s">
        <v>38</v>
      </c>
      <c r="B77" s="15">
        <v>0</v>
      </c>
      <c r="C77" s="32">
        <f t="shared" ref="C77:G77" si="19">SUM(C78:C79)</f>
        <v>0</v>
      </c>
      <c r="D77" s="32">
        <f t="shared" si="19"/>
        <v>0</v>
      </c>
      <c r="E77" s="32">
        <f t="shared" si="19"/>
        <v>0</v>
      </c>
      <c r="F77" s="32">
        <f t="shared" si="19"/>
        <v>0</v>
      </c>
      <c r="G77" s="32">
        <f t="shared" si="19"/>
        <v>0</v>
      </c>
      <c r="H77" s="20"/>
      <c r="I77" s="23"/>
      <c r="J77" s="20"/>
      <c r="K77" s="20"/>
      <c r="L77" s="23"/>
      <c r="M77" s="20"/>
      <c r="N77" s="23"/>
      <c r="O77" s="20"/>
      <c r="P77" s="24">
        <f t="shared" ref="P77:P85" si="20">SUM(D77:O77)</f>
        <v>0</v>
      </c>
    </row>
    <row r="78" spans="1:16" x14ac:dyDescent="0.25">
      <c r="A78" s="13" t="s">
        <v>39</v>
      </c>
      <c r="B78" s="15">
        <v>0</v>
      </c>
      <c r="C78" s="15">
        <f>'[1]P2 Presupuesto Aprobado-Ejec '!C78</f>
        <v>0</v>
      </c>
      <c r="D78" s="14">
        <f>'[1]P2 Presupuesto Aprobado-Ejec '!D78</f>
        <v>0</v>
      </c>
      <c r="E78" s="14">
        <f>'[1]P2 Presupuesto Aprobado-Ejec '!E78</f>
        <v>0</v>
      </c>
      <c r="F78" s="15">
        <f>'[1]P2 Presupuesto Aprobado-Ejec '!F78</f>
        <v>0</v>
      </c>
      <c r="G78" s="14">
        <f>'[1]P2 Presupuesto Aprobado-Ejec '!G78</f>
        <v>0</v>
      </c>
      <c r="H78" s="16"/>
      <c r="I78" s="15"/>
      <c r="J78" s="16"/>
      <c r="K78" s="16"/>
      <c r="L78" s="15"/>
      <c r="M78" s="16"/>
      <c r="N78" s="15"/>
      <c r="O78" s="16"/>
      <c r="P78" s="17">
        <f t="shared" si="20"/>
        <v>0</v>
      </c>
    </row>
    <row r="79" spans="1:16" x14ac:dyDescent="0.25">
      <c r="A79" s="13" t="s">
        <v>40</v>
      </c>
      <c r="B79" s="15">
        <v>0</v>
      </c>
      <c r="C79" s="33">
        <f>'[1]P2 Presupuesto Aprobado-Ejec '!C79</f>
        <v>0</v>
      </c>
      <c r="D79" s="14">
        <f>'[1]P2 Presupuesto Aprobado-Ejec '!D79</f>
        <v>0</v>
      </c>
      <c r="E79" s="14">
        <f>'[1]P2 Presupuesto Aprobado-Ejec '!E79</f>
        <v>0</v>
      </c>
      <c r="F79" s="15">
        <f>'[1]P2 Presupuesto Aprobado-Ejec '!F79</f>
        <v>0</v>
      </c>
      <c r="G79" s="14">
        <f>'[1]P2 Presupuesto Aprobado-Ejec '!G79</f>
        <v>0</v>
      </c>
      <c r="H79" s="16"/>
      <c r="I79" s="15"/>
      <c r="J79" s="16"/>
      <c r="K79" s="16"/>
      <c r="L79" s="15"/>
      <c r="M79" s="16"/>
      <c r="N79" s="15"/>
      <c r="O79" s="16"/>
      <c r="P79" s="17">
        <f t="shared" si="20"/>
        <v>0</v>
      </c>
    </row>
    <row r="80" spans="1:16" x14ac:dyDescent="0.25">
      <c r="A80" s="9" t="s">
        <v>41</v>
      </c>
      <c r="B80" s="15">
        <v>0</v>
      </c>
      <c r="C80" s="23">
        <f>'[1]P2 Presupuesto Aprobado-Ejec '!C80</f>
        <v>0</v>
      </c>
      <c r="D80" s="24">
        <f>'[1]P2 Presupuesto Aprobado-Ejec '!D80</f>
        <v>0</v>
      </c>
      <c r="E80" s="24">
        <f>'[1]P2 Presupuesto Aprobado-Ejec '!E80</f>
        <v>0</v>
      </c>
      <c r="F80" s="23">
        <f>'[1]P2 Presupuesto Aprobado-Ejec '!F80</f>
        <v>0</v>
      </c>
      <c r="G80" s="24">
        <f>'[1]P2 Presupuesto Aprobado-Ejec '!G80</f>
        <v>0</v>
      </c>
      <c r="H80" s="20"/>
      <c r="I80" s="23"/>
      <c r="J80" s="20"/>
      <c r="K80" s="20"/>
      <c r="L80" s="23"/>
      <c r="M80" s="20"/>
      <c r="N80" s="23"/>
      <c r="O80" s="20"/>
      <c r="P80" s="24">
        <f t="shared" si="20"/>
        <v>0</v>
      </c>
    </row>
    <row r="81" spans="1:16" x14ac:dyDescent="0.25">
      <c r="A81" s="13" t="s">
        <v>42</v>
      </c>
      <c r="B81" s="15">
        <v>0</v>
      </c>
      <c r="C81" s="15">
        <f>'[1]P2 Presupuesto Aprobado-Ejec '!C81</f>
        <v>0</v>
      </c>
      <c r="D81" s="14">
        <f>'[1]P2 Presupuesto Aprobado-Ejec '!D81</f>
        <v>0</v>
      </c>
      <c r="E81" s="14">
        <f>'[1]P2 Presupuesto Aprobado-Ejec '!E81</f>
        <v>0</v>
      </c>
      <c r="F81" s="15">
        <f>'[1]P2 Presupuesto Aprobado-Ejec '!F81</f>
        <v>0</v>
      </c>
      <c r="G81" s="14">
        <f>'[1]P2 Presupuesto Aprobado-Ejec '!G81</f>
        <v>0</v>
      </c>
      <c r="H81" s="16"/>
      <c r="I81" s="15"/>
      <c r="J81" s="16"/>
      <c r="K81" s="16"/>
      <c r="L81" s="15"/>
      <c r="M81" s="16"/>
      <c r="N81" s="15"/>
      <c r="O81" s="16"/>
      <c r="P81" s="17">
        <f t="shared" si="20"/>
        <v>0</v>
      </c>
    </row>
    <row r="82" spans="1:16" x14ac:dyDescent="0.25">
      <c r="A82" s="13" t="s">
        <v>43</v>
      </c>
      <c r="B82" s="15">
        <v>0</v>
      </c>
      <c r="C82" s="34">
        <f>'[1]P2 Presupuesto Aprobado-Ejec '!C82</f>
        <v>0</v>
      </c>
      <c r="D82" s="14">
        <f>'[1]P2 Presupuesto Aprobado-Ejec '!D82</f>
        <v>0</v>
      </c>
      <c r="E82" s="14">
        <f>'[1]P2 Presupuesto Aprobado-Ejec '!E82</f>
        <v>0</v>
      </c>
      <c r="F82" s="15">
        <f>'[1]P2 Presupuesto Aprobado-Ejec '!F82</f>
        <v>0</v>
      </c>
      <c r="G82" s="14">
        <f>'[1]P2 Presupuesto Aprobado-Ejec '!G82</f>
        <v>0</v>
      </c>
      <c r="H82" s="16"/>
      <c r="I82" s="15"/>
      <c r="J82" s="16"/>
      <c r="K82" s="16"/>
      <c r="L82" s="15"/>
      <c r="M82" s="16"/>
      <c r="N82" s="15"/>
      <c r="O82" s="16"/>
      <c r="P82" s="17">
        <f t="shared" si="20"/>
        <v>0</v>
      </c>
    </row>
    <row r="83" spans="1:16" x14ac:dyDescent="0.25">
      <c r="A83" s="9" t="s">
        <v>44</v>
      </c>
      <c r="B83" s="15">
        <v>0</v>
      </c>
      <c r="C83" s="23">
        <f>'[1]P2 Presupuesto Aprobado-Ejec '!C83</f>
        <v>0</v>
      </c>
      <c r="D83" s="24">
        <f>'[1]P2 Presupuesto Aprobado-Ejec '!D83</f>
        <v>0</v>
      </c>
      <c r="E83" s="24">
        <f>'[1]P2 Presupuesto Aprobado-Ejec '!E83</f>
        <v>0</v>
      </c>
      <c r="F83" s="23">
        <f>'[1]P2 Presupuesto Aprobado-Ejec '!F83</f>
        <v>0</v>
      </c>
      <c r="G83" s="24">
        <f>'[1]P2 Presupuesto Aprobado-Ejec '!G83</f>
        <v>0</v>
      </c>
      <c r="H83" s="20"/>
      <c r="I83" s="23"/>
      <c r="J83" s="20"/>
      <c r="K83" s="20"/>
      <c r="L83" s="23"/>
      <c r="M83" s="20"/>
      <c r="N83" s="23"/>
      <c r="O83" s="20"/>
      <c r="P83" s="24">
        <f t="shared" si="20"/>
        <v>0</v>
      </c>
    </row>
    <row r="84" spans="1:16" x14ac:dyDescent="0.25">
      <c r="A84" s="13" t="s">
        <v>45</v>
      </c>
      <c r="B84" s="15">
        <v>0</v>
      </c>
      <c r="C84" s="15">
        <f>'[1]P2 Presupuesto Aprobado-Ejec '!C84</f>
        <v>0</v>
      </c>
      <c r="D84" s="14">
        <f>'[1]P2 Presupuesto Aprobado-Ejec '!D84</f>
        <v>0</v>
      </c>
      <c r="E84" s="14">
        <f>'[1]P2 Presupuesto Aprobado-Ejec '!E84</f>
        <v>0</v>
      </c>
      <c r="F84" s="15">
        <f>'[1]P2 Presupuesto Aprobado-Ejec '!F84</f>
        <v>0</v>
      </c>
      <c r="G84" s="14">
        <f>'[1]P2 Presupuesto Aprobado-Ejec '!G84</f>
        <v>0</v>
      </c>
      <c r="H84" s="16"/>
      <c r="I84" s="15"/>
      <c r="J84" s="16"/>
      <c r="K84" s="16"/>
      <c r="L84" s="15"/>
      <c r="M84" s="16"/>
      <c r="N84" s="15"/>
      <c r="O84" s="16"/>
      <c r="P84" s="17">
        <f t="shared" si="20"/>
        <v>0</v>
      </c>
    </row>
    <row r="85" spans="1:16" s="4" customFormat="1" ht="24.75" customHeight="1" x14ac:dyDescent="0.25">
      <c r="A85" s="35" t="s">
        <v>35</v>
      </c>
      <c r="B85" s="36">
        <f>B12+B18+B28+B38+B54</f>
        <v>3321764347</v>
      </c>
      <c r="C85" s="36">
        <f>C12+C18+C28+C38+C54</f>
        <v>3329751347</v>
      </c>
      <c r="D85" s="36">
        <f t="shared" ref="D85:N85" si="21">D12+D18+D28+D38+D54</f>
        <v>22184006.729999997</v>
      </c>
      <c r="E85" s="36">
        <f>E12+E18+E28+E38+E54</f>
        <v>138131989.20000002</v>
      </c>
      <c r="F85" s="36">
        <f t="shared" si="21"/>
        <v>82492163.099999994</v>
      </c>
      <c r="G85" s="36">
        <f t="shared" si="21"/>
        <v>336844760.25999999</v>
      </c>
      <c r="H85" s="36">
        <f t="shared" si="21"/>
        <v>188207386.54000002</v>
      </c>
      <c r="I85" s="36">
        <f t="shared" si="21"/>
        <v>157893392.83999997</v>
      </c>
      <c r="J85" s="36">
        <f>J12+J18+J28+J38+J54</f>
        <v>159565700.94</v>
      </c>
      <c r="K85" s="36">
        <f>K12+K18+K28+K38+K54</f>
        <v>0</v>
      </c>
      <c r="L85" s="36">
        <f t="shared" si="21"/>
        <v>0</v>
      </c>
      <c r="M85" s="36">
        <f t="shared" si="21"/>
        <v>0</v>
      </c>
      <c r="N85" s="36">
        <f t="shared" si="21"/>
        <v>0</v>
      </c>
      <c r="O85" s="37"/>
      <c r="P85" s="41">
        <f t="shared" si="20"/>
        <v>1085319399.6099999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x14ac:dyDescent="0.25">
      <c r="B93" s="5"/>
      <c r="C93" s="2"/>
    </row>
    <row r="95" spans="1:16" ht="24.75" customHeight="1" x14ac:dyDescent="0.25">
      <c r="A95" s="46" t="s">
        <v>61</v>
      </c>
      <c r="B95" s="47"/>
      <c r="C95" s="47"/>
      <c r="D95" s="47"/>
      <c r="E95" s="47"/>
      <c r="F95" s="47"/>
      <c r="G95" s="47"/>
    </row>
    <row r="96" spans="1:16" ht="22.5" customHeight="1" x14ac:dyDescent="0.25">
      <c r="A96" s="57" t="s">
        <v>62</v>
      </c>
      <c r="B96" s="58"/>
      <c r="C96" s="58"/>
      <c r="D96" s="58"/>
      <c r="E96" s="58"/>
      <c r="F96" s="58"/>
      <c r="G96" s="58"/>
    </row>
    <row r="97" spans="1:9" ht="33.75" customHeight="1" x14ac:dyDescent="0.25">
      <c r="A97" s="59" t="s">
        <v>63</v>
      </c>
      <c r="B97" s="60"/>
      <c r="C97" s="60"/>
      <c r="D97" s="60"/>
      <c r="E97" s="60"/>
      <c r="F97" s="60"/>
      <c r="G97" s="60"/>
      <c r="H97" s="60"/>
      <c r="I97" s="60"/>
    </row>
    <row r="98" spans="1:9" x14ac:dyDescent="0.25">
      <c r="D98" s="48"/>
      <c r="E98" s="48"/>
      <c r="F98" s="48"/>
    </row>
  </sheetData>
  <mergeCells count="10">
    <mergeCell ref="D98:F98"/>
    <mergeCell ref="A6:P6"/>
    <mergeCell ref="A9:A10"/>
    <mergeCell ref="B9:B10"/>
    <mergeCell ref="C9:C10"/>
    <mergeCell ref="A7:P7"/>
    <mergeCell ref="A8:P8"/>
    <mergeCell ref="D9:P9"/>
    <mergeCell ref="A96:G96"/>
    <mergeCell ref="A97:I97"/>
  </mergeCells>
  <printOptions horizontalCentered="1"/>
  <pageMargins left="0" right="0" top="0.59055118110236227" bottom="0.19685039370078741" header="0" footer="0"/>
  <pageSetup paperSize="5" scale="48" orientation="landscape" horizontalDpi="4294967295" verticalDpi="4294967295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2022-08-08T18:48:10Z</cp:lastPrinted>
  <dcterms:created xsi:type="dcterms:W3CDTF">2021-07-29T18:58:50Z</dcterms:created>
  <dcterms:modified xsi:type="dcterms:W3CDTF">2022-08-08T18:48:25Z</dcterms:modified>
</cp:coreProperties>
</file>